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180" windowHeight="9348" activeTab="0"/>
  </bookViews>
  <sheets>
    <sheet name="List1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<sst xmlns="http://schemas.openxmlformats.org/spreadsheetml/2006/main" count="638" uniqueCount="15">
  <si>
    <t>pohlaví</t>
  </si>
  <si>
    <t>ruka</t>
  </si>
  <si>
    <t>věk</t>
  </si>
  <si>
    <t>p</t>
  </si>
  <si>
    <t>l</t>
  </si>
  <si>
    <t>m</t>
  </si>
  <si>
    <t>z</t>
  </si>
  <si>
    <t>o</t>
  </si>
  <si>
    <t>průměr</t>
  </si>
  <si>
    <t>Leváci:</t>
  </si>
  <si>
    <t>Praváci:</t>
  </si>
  <si>
    <t>Obojáci:</t>
  </si>
  <si>
    <t>rozptyl</t>
  </si>
  <si>
    <t>počet</t>
  </si>
  <si>
    <t xml:space="preserve">celkem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</si>
</sst>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25"/>
          <c:y val="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"/>
          <c:y val="0.11"/>
          <c:w val="0.956"/>
          <c:h val="0.82"/>
        </c:manualLayout>
      </c:layout>
      <c:scatterChart>
        <c:scatterStyle val="lineMarker"/>
        <c:varyColors val="0"/>
        <c:ser>
          <c:idx val="2"/>
          <c:order val="0"/>
          <c:tx>
            <c:v>Závislost síly na věku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List1!$C$2:$C$314</c:f>
              <c:numCache>
                <c:ptCount val="313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14</c:v>
                </c:pt>
                <c:pt idx="14">
                  <c:v>12</c:v>
                </c:pt>
                <c:pt idx="15">
                  <c:v>14</c:v>
                </c:pt>
                <c:pt idx="16">
                  <c:v>27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11</c:v>
                </c:pt>
                <c:pt idx="24">
                  <c:v>12</c:v>
                </c:pt>
                <c:pt idx="25">
                  <c:v>62</c:v>
                </c:pt>
                <c:pt idx="26">
                  <c:v>17</c:v>
                </c:pt>
                <c:pt idx="27">
                  <c:v>59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14</c:v>
                </c:pt>
                <c:pt idx="34">
                  <c:v>9</c:v>
                </c:pt>
                <c:pt idx="35">
                  <c:v>13</c:v>
                </c:pt>
                <c:pt idx="36">
                  <c:v>12</c:v>
                </c:pt>
                <c:pt idx="37">
                  <c:v>14</c:v>
                </c:pt>
                <c:pt idx="38">
                  <c:v>11</c:v>
                </c:pt>
                <c:pt idx="39">
                  <c:v>11</c:v>
                </c:pt>
                <c:pt idx="40">
                  <c:v>50</c:v>
                </c:pt>
                <c:pt idx="41">
                  <c:v>12</c:v>
                </c:pt>
                <c:pt idx="42">
                  <c:v>14</c:v>
                </c:pt>
                <c:pt idx="43">
                  <c:v>38</c:v>
                </c:pt>
                <c:pt idx="44">
                  <c:v>55</c:v>
                </c:pt>
                <c:pt idx="45">
                  <c:v>13</c:v>
                </c:pt>
                <c:pt idx="46">
                  <c:v>15</c:v>
                </c:pt>
                <c:pt idx="47">
                  <c:v>11</c:v>
                </c:pt>
                <c:pt idx="48">
                  <c:v>13</c:v>
                </c:pt>
                <c:pt idx="49">
                  <c:v>15</c:v>
                </c:pt>
                <c:pt idx="50">
                  <c:v>23</c:v>
                </c:pt>
                <c:pt idx="51">
                  <c:v>7</c:v>
                </c:pt>
                <c:pt idx="52">
                  <c:v>12</c:v>
                </c:pt>
                <c:pt idx="53">
                  <c:v>12</c:v>
                </c:pt>
                <c:pt idx="54">
                  <c:v>14</c:v>
                </c:pt>
                <c:pt idx="55">
                  <c:v>14</c:v>
                </c:pt>
                <c:pt idx="56">
                  <c:v>36</c:v>
                </c:pt>
                <c:pt idx="57">
                  <c:v>14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9</c:v>
                </c:pt>
                <c:pt idx="62">
                  <c:v>12</c:v>
                </c:pt>
                <c:pt idx="63">
                  <c:v>22</c:v>
                </c:pt>
                <c:pt idx="64">
                  <c:v>36</c:v>
                </c:pt>
                <c:pt idx="65">
                  <c:v>13</c:v>
                </c:pt>
                <c:pt idx="66">
                  <c:v>15</c:v>
                </c:pt>
                <c:pt idx="67">
                  <c:v>11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16</c:v>
                </c:pt>
                <c:pt idx="74">
                  <c:v>20</c:v>
                </c:pt>
                <c:pt idx="75">
                  <c:v>15</c:v>
                </c:pt>
                <c:pt idx="76">
                  <c:v>16</c:v>
                </c:pt>
                <c:pt idx="77">
                  <c:v>13</c:v>
                </c:pt>
                <c:pt idx="78">
                  <c:v>12</c:v>
                </c:pt>
                <c:pt idx="79">
                  <c:v>63</c:v>
                </c:pt>
                <c:pt idx="80">
                  <c:v>12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23</c:v>
                </c:pt>
                <c:pt idx="85">
                  <c:v>12</c:v>
                </c:pt>
                <c:pt idx="86">
                  <c:v>12</c:v>
                </c:pt>
                <c:pt idx="87">
                  <c:v>18</c:v>
                </c:pt>
                <c:pt idx="88">
                  <c:v>16</c:v>
                </c:pt>
                <c:pt idx="89">
                  <c:v>11</c:v>
                </c:pt>
                <c:pt idx="90">
                  <c:v>13</c:v>
                </c:pt>
                <c:pt idx="91">
                  <c:v>30</c:v>
                </c:pt>
                <c:pt idx="92">
                  <c:v>13</c:v>
                </c:pt>
                <c:pt idx="93">
                  <c:v>22</c:v>
                </c:pt>
                <c:pt idx="94">
                  <c:v>63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15</c:v>
                </c:pt>
                <c:pt idx="100">
                  <c:v>14</c:v>
                </c:pt>
                <c:pt idx="101">
                  <c:v>11</c:v>
                </c:pt>
                <c:pt idx="102">
                  <c:v>12</c:v>
                </c:pt>
                <c:pt idx="103">
                  <c:v>11</c:v>
                </c:pt>
                <c:pt idx="104">
                  <c:v>15</c:v>
                </c:pt>
                <c:pt idx="105">
                  <c:v>14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16</c:v>
                </c:pt>
                <c:pt idx="112">
                  <c:v>12</c:v>
                </c:pt>
                <c:pt idx="113">
                  <c:v>12</c:v>
                </c:pt>
                <c:pt idx="114">
                  <c:v>23</c:v>
                </c:pt>
                <c:pt idx="115">
                  <c:v>13</c:v>
                </c:pt>
                <c:pt idx="116">
                  <c:v>50</c:v>
                </c:pt>
                <c:pt idx="117">
                  <c:v>21</c:v>
                </c:pt>
                <c:pt idx="118">
                  <c:v>15</c:v>
                </c:pt>
                <c:pt idx="119">
                  <c:v>16</c:v>
                </c:pt>
                <c:pt idx="120">
                  <c:v>10</c:v>
                </c:pt>
                <c:pt idx="121">
                  <c:v>10</c:v>
                </c:pt>
                <c:pt idx="122">
                  <c:v>12</c:v>
                </c:pt>
                <c:pt idx="123">
                  <c:v>9</c:v>
                </c:pt>
                <c:pt idx="124">
                  <c:v>16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9</c:v>
                </c:pt>
                <c:pt idx="129">
                  <c:v>12</c:v>
                </c:pt>
                <c:pt idx="130">
                  <c:v>49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11</c:v>
                </c:pt>
                <c:pt idx="136">
                  <c:v>11</c:v>
                </c:pt>
                <c:pt idx="137">
                  <c:v>13</c:v>
                </c:pt>
                <c:pt idx="138">
                  <c:v>10</c:v>
                </c:pt>
                <c:pt idx="139">
                  <c:v>13</c:v>
                </c:pt>
                <c:pt idx="140">
                  <c:v>30</c:v>
                </c:pt>
                <c:pt idx="141">
                  <c:v>30</c:v>
                </c:pt>
                <c:pt idx="142">
                  <c:v>12</c:v>
                </c:pt>
                <c:pt idx="143">
                  <c:v>17</c:v>
                </c:pt>
                <c:pt idx="144">
                  <c:v>15</c:v>
                </c:pt>
                <c:pt idx="145">
                  <c:v>14</c:v>
                </c:pt>
                <c:pt idx="146">
                  <c:v>16</c:v>
                </c:pt>
                <c:pt idx="147">
                  <c:v>14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16</c:v>
                </c:pt>
                <c:pt idx="152">
                  <c:v>10</c:v>
                </c:pt>
                <c:pt idx="153">
                  <c:v>16</c:v>
                </c:pt>
                <c:pt idx="154">
                  <c:v>26</c:v>
                </c:pt>
                <c:pt idx="155">
                  <c:v>40</c:v>
                </c:pt>
                <c:pt idx="156">
                  <c:v>12</c:v>
                </c:pt>
                <c:pt idx="157">
                  <c:v>22</c:v>
                </c:pt>
                <c:pt idx="158">
                  <c:v>11</c:v>
                </c:pt>
                <c:pt idx="159">
                  <c:v>60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12</c:v>
                </c:pt>
                <c:pt idx="165">
                  <c:v>10</c:v>
                </c:pt>
                <c:pt idx="166">
                  <c:v>12</c:v>
                </c:pt>
                <c:pt idx="167">
                  <c:v>16</c:v>
                </c:pt>
                <c:pt idx="168">
                  <c:v>15</c:v>
                </c:pt>
                <c:pt idx="169">
                  <c:v>12</c:v>
                </c:pt>
                <c:pt idx="170">
                  <c:v>14</c:v>
                </c:pt>
                <c:pt idx="171">
                  <c:v>12</c:v>
                </c:pt>
                <c:pt idx="172">
                  <c:v>13</c:v>
                </c:pt>
                <c:pt idx="173">
                  <c:v>12</c:v>
                </c:pt>
                <c:pt idx="174">
                  <c:v>70</c:v>
                </c:pt>
                <c:pt idx="175">
                  <c:v>13</c:v>
                </c:pt>
                <c:pt idx="176">
                  <c:v>12</c:v>
                </c:pt>
                <c:pt idx="177">
                  <c:v>45</c:v>
                </c:pt>
                <c:pt idx="178">
                  <c:v>13</c:v>
                </c:pt>
                <c:pt idx="179">
                  <c:v>13</c:v>
                </c:pt>
                <c:pt idx="180">
                  <c:v>11</c:v>
                </c:pt>
                <c:pt idx="181">
                  <c:v>15</c:v>
                </c:pt>
                <c:pt idx="182">
                  <c:v>10</c:v>
                </c:pt>
                <c:pt idx="183">
                  <c:v>12</c:v>
                </c:pt>
                <c:pt idx="184">
                  <c:v>15</c:v>
                </c:pt>
                <c:pt idx="185">
                  <c:v>8</c:v>
                </c:pt>
                <c:pt idx="186">
                  <c:v>35</c:v>
                </c:pt>
                <c:pt idx="187">
                  <c:v>12</c:v>
                </c:pt>
                <c:pt idx="188">
                  <c:v>16</c:v>
                </c:pt>
                <c:pt idx="189">
                  <c:v>41</c:v>
                </c:pt>
                <c:pt idx="190">
                  <c:v>15</c:v>
                </c:pt>
                <c:pt idx="191">
                  <c:v>16</c:v>
                </c:pt>
                <c:pt idx="192">
                  <c:v>10</c:v>
                </c:pt>
                <c:pt idx="193">
                  <c:v>11</c:v>
                </c:pt>
                <c:pt idx="194">
                  <c:v>12</c:v>
                </c:pt>
                <c:pt idx="195">
                  <c:v>12</c:v>
                </c:pt>
                <c:pt idx="196">
                  <c:v>16</c:v>
                </c:pt>
                <c:pt idx="197">
                  <c:v>13</c:v>
                </c:pt>
                <c:pt idx="198">
                  <c:v>12</c:v>
                </c:pt>
                <c:pt idx="199">
                  <c:v>11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12</c:v>
                </c:pt>
                <c:pt idx="206">
                  <c:v>11</c:v>
                </c:pt>
                <c:pt idx="207">
                  <c:v>15</c:v>
                </c:pt>
                <c:pt idx="208">
                  <c:v>15</c:v>
                </c:pt>
                <c:pt idx="209">
                  <c:v>12</c:v>
                </c:pt>
                <c:pt idx="210">
                  <c:v>12</c:v>
                </c:pt>
                <c:pt idx="211">
                  <c:v>21</c:v>
                </c:pt>
                <c:pt idx="212">
                  <c:v>12</c:v>
                </c:pt>
                <c:pt idx="213">
                  <c:v>15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16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10</c:v>
                </c:pt>
                <c:pt idx="222">
                  <c:v>15</c:v>
                </c:pt>
                <c:pt idx="223">
                  <c:v>28</c:v>
                </c:pt>
                <c:pt idx="224">
                  <c:v>11</c:v>
                </c:pt>
                <c:pt idx="225">
                  <c:v>12</c:v>
                </c:pt>
                <c:pt idx="226">
                  <c:v>15</c:v>
                </c:pt>
                <c:pt idx="227">
                  <c:v>15</c:v>
                </c:pt>
                <c:pt idx="228">
                  <c:v>24</c:v>
                </c:pt>
                <c:pt idx="229">
                  <c:v>12</c:v>
                </c:pt>
                <c:pt idx="230">
                  <c:v>14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14</c:v>
                </c:pt>
                <c:pt idx="236">
                  <c:v>12</c:v>
                </c:pt>
                <c:pt idx="237">
                  <c:v>27</c:v>
                </c:pt>
                <c:pt idx="238">
                  <c:v>14</c:v>
                </c:pt>
                <c:pt idx="239">
                  <c:v>15</c:v>
                </c:pt>
                <c:pt idx="240">
                  <c:v>15</c:v>
                </c:pt>
                <c:pt idx="241">
                  <c:v>14</c:v>
                </c:pt>
                <c:pt idx="242">
                  <c:v>10</c:v>
                </c:pt>
                <c:pt idx="243">
                  <c:v>13</c:v>
                </c:pt>
                <c:pt idx="244">
                  <c:v>14</c:v>
                </c:pt>
                <c:pt idx="245">
                  <c:v>50</c:v>
                </c:pt>
                <c:pt idx="246">
                  <c:v>14</c:v>
                </c:pt>
                <c:pt idx="247">
                  <c:v>15</c:v>
                </c:pt>
                <c:pt idx="248">
                  <c:v>31</c:v>
                </c:pt>
                <c:pt idx="249">
                  <c:v>14</c:v>
                </c:pt>
                <c:pt idx="250">
                  <c:v>11</c:v>
                </c:pt>
                <c:pt idx="251">
                  <c:v>12</c:v>
                </c:pt>
                <c:pt idx="252">
                  <c:v>16</c:v>
                </c:pt>
                <c:pt idx="253">
                  <c:v>16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12</c:v>
                </c:pt>
                <c:pt idx="258">
                  <c:v>15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14</c:v>
                </c:pt>
                <c:pt idx="263">
                  <c:v>25</c:v>
                </c:pt>
                <c:pt idx="264">
                  <c:v>14</c:v>
                </c:pt>
                <c:pt idx="265">
                  <c:v>15</c:v>
                </c:pt>
                <c:pt idx="266">
                  <c:v>11</c:v>
                </c:pt>
                <c:pt idx="267">
                  <c:v>23</c:v>
                </c:pt>
                <c:pt idx="268">
                  <c:v>9</c:v>
                </c:pt>
                <c:pt idx="269">
                  <c:v>18</c:v>
                </c:pt>
                <c:pt idx="270">
                  <c:v>12</c:v>
                </c:pt>
                <c:pt idx="271">
                  <c:v>13</c:v>
                </c:pt>
                <c:pt idx="272">
                  <c:v>11</c:v>
                </c:pt>
                <c:pt idx="273">
                  <c:v>15</c:v>
                </c:pt>
                <c:pt idx="274">
                  <c:v>11</c:v>
                </c:pt>
                <c:pt idx="275">
                  <c:v>13</c:v>
                </c:pt>
                <c:pt idx="276">
                  <c:v>12</c:v>
                </c:pt>
                <c:pt idx="277">
                  <c:v>12</c:v>
                </c:pt>
                <c:pt idx="278">
                  <c:v>10</c:v>
                </c:pt>
                <c:pt idx="279">
                  <c:v>15</c:v>
                </c:pt>
                <c:pt idx="280">
                  <c:v>55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32</c:v>
                </c:pt>
                <c:pt idx="285">
                  <c:v>12</c:v>
                </c:pt>
                <c:pt idx="286">
                  <c:v>57</c:v>
                </c:pt>
                <c:pt idx="287">
                  <c:v>12</c:v>
                </c:pt>
                <c:pt idx="288">
                  <c:v>12</c:v>
                </c:pt>
                <c:pt idx="289">
                  <c:v>15</c:v>
                </c:pt>
                <c:pt idx="290">
                  <c:v>10</c:v>
                </c:pt>
                <c:pt idx="291">
                  <c:v>12</c:v>
                </c:pt>
                <c:pt idx="292">
                  <c:v>15</c:v>
                </c:pt>
                <c:pt idx="293">
                  <c:v>13</c:v>
                </c:pt>
                <c:pt idx="294">
                  <c:v>17</c:v>
                </c:pt>
                <c:pt idx="295">
                  <c:v>20</c:v>
                </c:pt>
                <c:pt idx="296">
                  <c:v>16</c:v>
                </c:pt>
                <c:pt idx="297">
                  <c:v>12</c:v>
                </c:pt>
                <c:pt idx="298">
                  <c:v>14</c:v>
                </c:pt>
                <c:pt idx="299">
                  <c:v>15</c:v>
                </c:pt>
                <c:pt idx="300">
                  <c:v>26</c:v>
                </c:pt>
                <c:pt idx="301">
                  <c:v>15</c:v>
                </c:pt>
                <c:pt idx="302">
                  <c:v>12</c:v>
                </c:pt>
                <c:pt idx="303">
                  <c:v>11</c:v>
                </c:pt>
                <c:pt idx="304">
                  <c:v>11</c:v>
                </c:pt>
                <c:pt idx="305">
                  <c:v>15</c:v>
                </c:pt>
                <c:pt idx="306">
                  <c:v>10</c:v>
                </c:pt>
                <c:pt idx="307">
                  <c:v>14</c:v>
                </c:pt>
                <c:pt idx="308">
                  <c:v>12</c:v>
                </c:pt>
                <c:pt idx="309">
                  <c:v>66</c:v>
                </c:pt>
                <c:pt idx="310">
                  <c:v>15</c:v>
                </c:pt>
                <c:pt idx="311">
                  <c:v>11</c:v>
                </c:pt>
                <c:pt idx="312">
                  <c:v>15</c:v>
                </c:pt>
              </c:numCache>
            </c:numRef>
          </c:xVal>
          <c:yVal>
            <c:numRef>
              <c:f>List1!$F$2:$F$314</c:f>
              <c:numCache>
                <c:ptCount val="313"/>
                <c:pt idx="0">
                  <c:v>62.5</c:v>
                </c:pt>
                <c:pt idx="1">
                  <c:v>175.5</c:v>
                </c:pt>
                <c:pt idx="2">
                  <c:v>133.5</c:v>
                </c:pt>
                <c:pt idx="3">
                  <c:v>204.5</c:v>
                </c:pt>
                <c:pt idx="4">
                  <c:v>167.5</c:v>
                </c:pt>
                <c:pt idx="5">
                  <c:v>363</c:v>
                </c:pt>
                <c:pt idx="6">
                  <c:v>320.5</c:v>
                </c:pt>
                <c:pt idx="7">
                  <c:v>138</c:v>
                </c:pt>
                <c:pt idx="8">
                  <c:v>143</c:v>
                </c:pt>
                <c:pt idx="9">
                  <c:v>241</c:v>
                </c:pt>
                <c:pt idx="10">
                  <c:v>204</c:v>
                </c:pt>
                <c:pt idx="11">
                  <c:v>236.5</c:v>
                </c:pt>
                <c:pt idx="12">
                  <c:v>192.5</c:v>
                </c:pt>
                <c:pt idx="13">
                  <c:v>244</c:v>
                </c:pt>
                <c:pt idx="14">
                  <c:v>227.5</c:v>
                </c:pt>
                <c:pt idx="15">
                  <c:v>250</c:v>
                </c:pt>
                <c:pt idx="16">
                  <c:v>270</c:v>
                </c:pt>
                <c:pt idx="17">
                  <c:v>212</c:v>
                </c:pt>
                <c:pt idx="18">
                  <c:v>249.5</c:v>
                </c:pt>
                <c:pt idx="19">
                  <c:v>192</c:v>
                </c:pt>
                <c:pt idx="20">
                  <c:v>217.5</c:v>
                </c:pt>
                <c:pt idx="21">
                  <c:v>164.5</c:v>
                </c:pt>
                <c:pt idx="22">
                  <c:v>173.5</c:v>
                </c:pt>
                <c:pt idx="23">
                  <c:v>197.5</c:v>
                </c:pt>
                <c:pt idx="24">
                  <c:v>221.5</c:v>
                </c:pt>
                <c:pt idx="25">
                  <c:v>211.5</c:v>
                </c:pt>
                <c:pt idx="26">
                  <c:v>408.5</c:v>
                </c:pt>
                <c:pt idx="27">
                  <c:v>306</c:v>
                </c:pt>
                <c:pt idx="28">
                  <c:v>160.5</c:v>
                </c:pt>
                <c:pt idx="29">
                  <c:v>137.5</c:v>
                </c:pt>
                <c:pt idx="30">
                  <c:v>157.5</c:v>
                </c:pt>
                <c:pt idx="31">
                  <c:v>87.5</c:v>
                </c:pt>
                <c:pt idx="32">
                  <c:v>127.5</c:v>
                </c:pt>
                <c:pt idx="33">
                  <c:v>172</c:v>
                </c:pt>
                <c:pt idx="34">
                  <c:v>85.5</c:v>
                </c:pt>
                <c:pt idx="35">
                  <c:v>173</c:v>
                </c:pt>
                <c:pt idx="36">
                  <c:v>167</c:v>
                </c:pt>
                <c:pt idx="37">
                  <c:v>171</c:v>
                </c:pt>
                <c:pt idx="38">
                  <c:v>166.5</c:v>
                </c:pt>
                <c:pt idx="39">
                  <c:v>163</c:v>
                </c:pt>
                <c:pt idx="40">
                  <c:v>379.5</c:v>
                </c:pt>
                <c:pt idx="41">
                  <c:v>186.5</c:v>
                </c:pt>
                <c:pt idx="42">
                  <c:v>296.5</c:v>
                </c:pt>
                <c:pt idx="43">
                  <c:v>196.5</c:v>
                </c:pt>
                <c:pt idx="44">
                  <c:v>322.5</c:v>
                </c:pt>
                <c:pt idx="45">
                  <c:v>223.5</c:v>
                </c:pt>
                <c:pt idx="46">
                  <c:v>133</c:v>
                </c:pt>
                <c:pt idx="47">
                  <c:v>165.5</c:v>
                </c:pt>
                <c:pt idx="48">
                  <c:v>258</c:v>
                </c:pt>
                <c:pt idx="49">
                  <c:v>246</c:v>
                </c:pt>
                <c:pt idx="50">
                  <c:v>201.5</c:v>
                </c:pt>
                <c:pt idx="51">
                  <c:v>73.5</c:v>
                </c:pt>
                <c:pt idx="52">
                  <c:v>188</c:v>
                </c:pt>
                <c:pt idx="53">
                  <c:v>109.5</c:v>
                </c:pt>
                <c:pt idx="54">
                  <c:v>221</c:v>
                </c:pt>
                <c:pt idx="55">
                  <c:v>251</c:v>
                </c:pt>
                <c:pt idx="56">
                  <c:v>191.5</c:v>
                </c:pt>
                <c:pt idx="57">
                  <c:v>162.5</c:v>
                </c:pt>
                <c:pt idx="58">
                  <c:v>202</c:v>
                </c:pt>
                <c:pt idx="59">
                  <c:v>388</c:v>
                </c:pt>
                <c:pt idx="60">
                  <c:v>325</c:v>
                </c:pt>
                <c:pt idx="61">
                  <c:v>122.5</c:v>
                </c:pt>
                <c:pt idx="62">
                  <c:v>122</c:v>
                </c:pt>
                <c:pt idx="63">
                  <c:v>208.5</c:v>
                </c:pt>
                <c:pt idx="64">
                  <c:v>151.5</c:v>
                </c:pt>
                <c:pt idx="65">
                  <c:v>175</c:v>
                </c:pt>
                <c:pt idx="66">
                  <c:v>144.5</c:v>
                </c:pt>
                <c:pt idx="67">
                  <c:v>189.5</c:v>
                </c:pt>
                <c:pt idx="68">
                  <c:v>138</c:v>
                </c:pt>
                <c:pt idx="69">
                  <c:v>187</c:v>
                </c:pt>
                <c:pt idx="70">
                  <c:v>188</c:v>
                </c:pt>
                <c:pt idx="71">
                  <c:v>95</c:v>
                </c:pt>
                <c:pt idx="72">
                  <c:v>139.5</c:v>
                </c:pt>
                <c:pt idx="73">
                  <c:v>308</c:v>
                </c:pt>
                <c:pt idx="74">
                  <c:v>324</c:v>
                </c:pt>
                <c:pt idx="75">
                  <c:v>313.5</c:v>
                </c:pt>
                <c:pt idx="76">
                  <c:v>236.5</c:v>
                </c:pt>
                <c:pt idx="77">
                  <c:v>183.5</c:v>
                </c:pt>
                <c:pt idx="78">
                  <c:v>162.5</c:v>
                </c:pt>
                <c:pt idx="79">
                  <c:v>148</c:v>
                </c:pt>
                <c:pt idx="80">
                  <c:v>94</c:v>
                </c:pt>
                <c:pt idx="81">
                  <c:v>156.5</c:v>
                </c:pt>
                <c:pt idx="82">
                  <c:v>105</c:v>
                </c:pt>
                <c:pt idx="83">
                  <c:v>107</c:v>
                </c:pt>
                <c:pt idx="84">
                  <c:v>166.5</c:v>
                </c:pt>
                <c:pt idx="85">
                  <c:v>189</c:v>
                </c:pt>
                <c:pt idx="86">
                  <c:v>117</c:v>
                </c:pt>
                <c:pt idx="87">
                  <c:v>326</c:v>
                </c:pt>
                <c:pt idx="88">
                  <c:v>312.5</c:v>
                </c:pt>
                <c:pt idx="89">
                  <c:v>117.5</c:v>
                </c:pt>
                <c:pt idx="90">
                  <c:v>178.5</c:v>
                </c:pt>
                <c:pt idx="91">
                  <c:v>268</c:v>
                </c:pt>
                <c:pt idx="92">
                  <c:v>164</c:v>
                </c:pt>
                <c:pt idx="93">
                  <c:v>192.5</c:v>
                </c:pt>
                <c:pt idx="94">
                  <c:v>350</c:v>
                </c:pt>
                <c:pt idx="95">
                  <c:v>157.5</c:v>
                </c:pt>
                <c:pt idx="96">
                  <c:v>160.5</c:v>
                </c:pt>
                <c:pt idx="97">
                  <c:v>130</c:v>
                </c:pt>
                <c:pt idx="98">
                  <c:v>130</c:v>
                </c:pt>
                <c:pt idx="99">
                  <c:v>270</c:v>
                </c:pt>
                <c:pt idx="100">
                  <c:v>258.5</c:v>
                </c:pt>
                <c:pt idx="101">
                  <c:v>158</c:v>
                </c:pt>
                <c:pt idx="102">
                  <c:v>204.5</c:v>
                </c:pt>
                <c:pt idx="103">
                  <c:v>124.5</c:v>
                </c:pt>
                <c:pt idx="104">
                  <c:v>211.5</c:v>
                </c:pt>
                <c:pt idx="105">
                  <c:v>218.5</c:v>
                </c:pt>
                <c:pt idx="106">
                  <c:v>183</c:v>
                </c:pt>
                <c:pt idx="107">
                  <c:v>253.5</c:v>
                </c:pt>
                <c:pt idx="108">
                  <c:v>125</c:v>
                </c:pt>
                <c:pt idx="109">
                  <c:v>140</c:v>
                </c:pt>
                <c:pt idx="110">
                  <c:v>158</c:v>
                </c:pt>
                <c:pt idx="111">
                  <c:v>358</c:v>
                </c:pt>
                <c:pt idx="112">
                  <c:v>188</c:v>
                </c:pt>
                <c:pt idx="113">
                  <c:v>110.5</c:v>
                </c:pt>
                <c:pt idx="114">
                  <c:v>338.5</c:v>
                </c:pt>
                <c:pt idx="115">
                  <c:v>240</c:v>
                </c:pt>
                <c:pt idx="116">
                  <c:v>181.5</c:v>
                </c:pt>
                <c:pt idx="117">
                  <c:v>253.5</c:v>
                </c:pt>
                <c:pt idx="118">
                  <c:v>310.5</c:v>
                </c:pt>
                <c:pt idx="119">
                  <c:v>205</c:v>
                </c:pt>
                <c:pt idx="120">
                  <c:v>136</c:v>
                </c:pt>
                <c:pt idx="121">
                  <c:v>107</c:v>
                </c:pt>
                <c:pt idx="122">
                  <c:v>180</c:v>
                </c:pt>
                <c:pt idx="123">
                  <c:v>122</c:v>
                </c:pt>
                <c:pt idx="124">
                  <c:v>563.5</c:v>
                </c:pt>
                <c:pt idx="125">
                  <c:v>272.5</c:v>
                </c:pt>
                <c:pt idx="126">
                  <c:v>228.5</c:v>
                </c:pt>
                <c:pt idx="127">
                  <c:v>178.5</c:v>
                </c:pt>
                <c:pt idx="128">
                  <c:v>149.5</c:v>
                </c:pt>
                <c:pt idx="129">
                  <c:v>170</c:v>
                </c:pt>
                <c:pt idx="130">
                  <c:v>337.5</c:v>
                </c:pt>
                <c:pt idx="131">
                  <c:v>172.5</c:v>
                </c:pt>
                <c:pt idx="132">
                  <c:v>207.5</c:v>
                </c:pt>
                <c:pt idx="133">
                  <c:v>190.5</c:v>
                </c:pt>
                <c:pt idx="134">
                  <c:v>152</c:v>
                </c:pt>
                <c:pt idx="135">
                  <c:v>107.5</c:v>
                </c:pt>
                <c:pt idx="136">
                  <c:v>167.5</c:v>
                </c:pt>
                <c:pt idx="137">
                  <c:v>112</c:v>
                </c:pt>
                <c:pt idx="138">
                  <c:v>137.5</c:v>
                </c:pt>
                <c:pt idx="139">
                  <c:v>208</c:v>
                </c:pt>
                <c:pt idx="140">
                  <c:v>174.5</c:v>
                </c:pt>
                <c:pt idx="141">
                  <c:v>295</c:v>
                </c:pt>
                <c:pt idx="142">
                  <c:v>229</c:v>
                </c:pt>
                <c:pt idx="143">
                  <c:v>335.5</c:v>
                </c:pt>
                <c:pt idx="144">
                  <c:v>176</c:v>
                </c:pt>
                <c:pt idx="145">
                  <c:v>197.5</c:v>
                </c:pt>
                <c:pt idx="146">
                  <c:v>305</c:v>
                </c:pt>
                <c:pt idx="147">
                  <c:v>173</c:v>
                </c:pt>
                <c:pt idx="148">
                  <c:v>123</c:v>
                </c:pt>
                <c:pt idx="149">
                  <c:v>204</c:v>
                </c:pt>
                <c:pt idx="150">
                  <c:v>182.5</c:v>
                </c:pt>
                <c:pt idx="151">
                  <c:v>257.5</c:v>
                </c:pt>
                <c:pt idx="152">
                  <c:v>138.5</c:v>
                </c:pt>
                <c:pt idx="153">
                  <c:v>236</c:v>
                </c:pt>
                <c:pt idx="154">
                  <c:v>382</c:v>
                </c:pt>
                <c:pt idx="155">
                  <c:v>296</c:v>
                </c:pt>
                <c:pt idx="156">
                  <c:v>147</c:v>
                </c:pt>
                <c:pt idx="157">
                  <c:v>389</c:v>
                </c:pt>
                <c:pt idx="158">
                  <c:v>157.5</c:v>
                </c:pt>
                <c:pt idx="159">
                  <c:v>175</c:v>
                </c:pt>
                <c:pt idx="160">
                  <c:v>234</c:v>
                </c:pt>
                <c:pt idx="161">
                  <c:v>327</c:v>
                </c:pt>
                <c:pt idx="162">
                  <c:v>212.5</c:v>
                </c:pt>
                <c:pt idx="163">
                  <c:v>326</c:v>
                </c:pt>
                <c:pt idx="164">
                  <c:v>128</c:v>
                </c:pt>
                <c:pt idx="165">
                  <c:v>128</c:v>
                </c:pt>
                <c:pt idx="166">
                  <c:v>171.5</c:v>
                </c:pt>
                <c:pt idx="167">
                  <c:v>245</c:v>
                </c:pt>
                <c:pt idx="168">
                  <c:v>176</c:v>
                </c:pt>
                <c:pt idx="169">
                  <c:v>131.5</c:v>
                </c:pt>
                <c:pt idx="170">
                  <c:v>246.5</c:v>
                </c:pt>
                <c:pt idx="171">
                  <c:v>128.5</c:v>
                </c:pt>
                <c:pt idx="172">
                  <c:v>270.5</c:v>
                </c:pt>
                <c:pt idx="173">
                  <c:v>113</c:v>
                </c:pt>
                <c:pt idx="174">
                  <c:v>98.5</c:v>
                </c:pt>
                <c:pt idx="175">
                  <c:v>344.5</c:v>
                </c:pt>
                <c:pt idx="176">
                  <c:v>274</c:v>
                </c:pt>
                <c:pt idx="177">
                  <c:v>252.5</c:v>
                </c:pt>
                <c:pt idx="178">
                  <c:v>170.5</c:v>
                </c:pt>
                <c:pt idx="179">
                  <c:v>181</c:v>
                </c:pt>
                <c:pt idx="180">
                  <c:v>158.5</c:v>
                </c:pt>
                <c:pt idx="181">
                  <c:v>206.5</c:v>
                </c:pt>
                <c:pt idx="182">
                  <c:v>108.5</c:v>
                </c:pt>
                <c:pt idx="183">
                  <c:v>131.5</c:v>
                </c:pt>
                <c:pt idx="184">
                  <c:v>247.5</c:v>
                </c:pt>
                <c:pt idx="185">
                  <c:v>93</c:v>
                </c:pt>
                <c:pt idx="186">
                  <c:v>240.5</c:v>
                </c:pt>
                <c:pt idx="187">
                  <c:v>157</c:v>
                </c:pt>
                <c:pt idx="188">
                  <c:v>381</c:v>
                </c:pt>
                <c:pt idx="189">
                  <c:v>227.5</c:v>
                </c:pt>
                <c:pt idx="190">
                  <c:v>238</c:v>
                </c:pt>
                <c:pt idx="191">
                  <c:v>194</c:v>
                </c:pt>
                <c:pt idx="192">
                  <c:v>139.5</c:v>
                </c:pt>
                <c:pt idx="193">
                  <c:v>160.5</c:v>
                </c:pt>
                <c:pt idx="194">
                  <c:v>181.5</c:v>
                </c:pt>
                <c:pt idx="195">
                  <c:v>106</c:v>
                </c:pt>
                <c:pt idx="196">
                  <c:v>294</c:v>
                </c:pt>
                <c:pt idx="197">
                  <c:v>146.5</c:v>
                </c:pt>
                <c:pt idx="198">
                  <c:v>156</c:v>
                </c:pt>
                <c:pt idx="199">
                  <c:v>115</c:v>
                </c:pt>
                <c:pt idx="200">
                  <c:v>210</c:v>
                </c:pt>
                <c:pt idx="201">
                  <c:v>180.5</c:v>
                </c:pt>
                <c:pt idx="202">
                  <c:v>150</c:v>
                </c:pt>
                <c:pt idx="203">
                  <c:v>242</c:v>
                </c:pt>
                <c:pt idx="204">
                  <c:v>154.5</c:v>
                </c:pt>
                <c:pt idx="205">
                  <c:v>144</c:v>
                </c:pt>
                <c:pt idx="206">
                  <c:v>152.5</c:v>
                </c:pt>
                <c:pt idx="207">
                  <c:v>233</c:v>
                </c:pt>
                <c:pt idx="208">
                  <c:v>257.5</c:v>
                </c:pt>
                <c:pt idx="209">
                  <c:v>148.5</c:v>
                </c:pt>
                <c:pt idx="210">
                  <c:v>165.5</c:v>
                </c:pt>
                <c:pt idx="211">
                  <c:v>268.5</c:v>
                </c:pt>
                <c:pt idx="212">
                  <c:v>181.5</c:v>
                </c:pt>
                <c:pt idx="213">
                  <c:v>352.5</c:v>
                </c:pt>
                <c:pt idx="214">
                  <c:v>205</c:v>
                </c:pt>
                <c:pt idx="215">
                  <c:v>194.5</c:v>
                </c:pt>
                <c:pt idx="216">
                  <c:v>101</c:v>
                </c:pt>
                <c:pt idx="217">
                  <c:v>382</c:v>
                </c:pt>
                <c:pt idx="218">
                  <c:v>167.5</c:v>
                </c:pt>
                <c:pt idx="219">
                  <c:v>172</c:v>
                </c:pt>
                <c:pt idx="220">
                  <c:v>187</c:v>
                </c:pt>
                <c:pt idx="221">
                  <c:v>124</c:v>
                </c:pt>
                <c:pt idx="222">
                  <c:v>177.5</c:v>
                </c:pt>
                <c:pt idx="223">
                  <c:v>300</c:v>
                </c:pt>
                <c:pt idx="224">
                  <c:v>142</c:v>
                </c:pt>
                <c:pt idx="225">
                  <c:v>119.5</c:v>
                </c:pt>
                <c:pt idx="226">
                  <c:v>161.5</c:v>
                </c:pt>
                <c:pt idx="227">
                  <c:v>189.5</c:v>
                </c:pt>
                <c:pt idx="228">
                  <c:v>341.5</c:v>
                </c:pt>
                <c:pt idx="229">
                  <c:v>139</c:v>
                </c:pt>
                <c:pt idx="230">
                  <c:v>246</c:v>
                </c:pt>
                <c:pt idx="231">
                  <c:v>128.5</c:v>
                </c:pt>
                <c:pt idx="232">
                  <c:v>161</c:v>
                </c:pt>
                <c:pt idx="233">
                  <c:v>167.5</c:v>
                </c:pt>
                <c:pt idx="234">
                  <c:v>120</c:v>
                </c:pt>
                <c:pt idx="235">
                  <c:v>292</c:v>
                </c:pt>
                <c:pt idx="236">
                  <c:v>190.5</c:v>
                </c:pt>
                <c:pt idx="237">
                  <c:v>354</c:v>
                </c:pt>
                <c:pt idx="238">
                  <c:v>300</c:v>
                </c:pt>
                <c:pt idx="239">
                  <c:v>203</c:v>
                </c:pt>
                <c:pt idx="240">
                  <c:v>158.5</c:v>
                </c:pt>
                <c:pt idx="241">
                  <c:v>214</c:v>
                </c:pt>
                <c:pt idx="242">
                  <c:v>119.5</c:v>
                </c:pt>
                <c:pt idx="243">
                  <c:v>230.5</c:v>
                </c:pt>
                <c:pt idx="244">
                  <c:v>154.5</c:v>
                </c:pt>
                <c:pt idx="245">
                  <c:v>231</c:v>
                </c:pt>
                <c:pt idx="246">
                  <c:v>167</c:v>
                </c:pt>
                <c:pt idx="247">
                  <c:v>226</c:v>
                </c:pt>
                <c:pt idx="248">
                  <c:v>378</c:v>
                </c:pt>
                <c:pt idx="249">
                  <c:v>165</c:v>
                </c:pt>
                <c:pt idx="250">
                  <c:v>92</c:v>
                </c:pt>
                <c:pt idx="251">
                  <c:v>195</c:v>
                </c:pt>
                <c:pt idx="252">
                  <c:v>200.5</c:v>
                </c:pt>
                <c:pt idx="253">
                  <c:v>199.5</c:v>
                </c:pt>
                <c:pt idx="254">
                  <c:v>176.5</c:v>
                </c:pt>
                <c:pt idx="255">
                  <c:v>168</c:v>
                </c:pt>
                <c:pt idx="256">
                  <c:v>259.5</c:v>
                </c:pt>
                <c:pt idx="257">
                  <c:v>187</c:v>
                </c:pt>
                <c:pt idx="258">
                  <c:v>202.5</c:v>
                </c:pt>
                <c:pt idx="259">
                  <c:v>185</c:v>
                </c:pt>
                <c:pt idx="260">
                  <c:v>184</c:v>
                </c:pt>
                <c:pt idx="261">
                  <c:v>91.5</c:v>
                </c:pt>
                <c:pt idx="262">
                  <c:v>165.5</c:v>
                </c:pt>
                <c:pt idx="263">
                  <c:v>265</c:v>
                </c:pt>
                <c:pt idx="264">
                  <c:v>168</c:v>
                </c:pt>
                <c:pt idx="265">
                  <c:v>172.5</c:v>
                </c:pt>
                <c:pt idx="266">
                  <c:v>88.5</c:v>
                </c:pt>
                <c:pt idx="267">
                  <c:v>389.5</c:v>
                </c:pt>
                <c:pt idx="268">
                  <c:v>91</c:v>
                </c:pt>
                <c:pt idx="269">
                  <c:v>269</c:v>
                </c:pt>
                <c:pt idx="270">
                  <c:v>163.5</c:v>
                </c:pt>
                <c:pt idx="271">
                  <c:v>201.5</c:v>
                </c:pt>
                <c:pt idx="272">
                  <c:v>142.5</c:v>
                </c:pt>
                <c:pt idx="273">
                  <c:v>254.5</c:v>
                </c:pt>
                <c:pt idx="274">
                  <c:v>138.5</c:v>
                </c:pt>
                <c:pt idx="275">
                  <c:v>114</c:v>
                </c:pt>
                <c:pt idx="276">
                  <c:v>118.5</c:v>
                </c:pt>
                <c:pt idx="277">
                  <c:v>199.5</c:v>
                </c:pt>
                <c:pt idx="278">
                  <c:v>115.5</c:v>
                </c:pt>
                <c:pt idx="279">
                  <c:v>220</c:v>
                </c:pt>
                <c:pt idx="280">
                  <c:v>346</c:v>
                </c:pt>
                <c:pt idx="281">
                  <c:v>227</c:v>
                </c:pt>
                <c:pt idx="282">
                  <c:v>333</c:v>
                </c:pt>
                <c:pt idx="283">
                  <c:v>274</c:v>
                </c:pt>
                <c:pt idx="284">
                  <c:v>184</c:v>
                </c:pt>
                <c:pt idx="285">
                  <c:v>111</c:v>
                </c:pt>
                <c:pt idx="286">
                  <c:v>304.5</c:v>
                </c:pt>
                <c:pt idx="287">
                  <c:v>125</c:v>
                </c:pt>
                <c:pt idx="288">
                  <c:v>182</c:v>
                </c:pt>
                <c:pt idx="289">
                  <c:v>176.5</c:v>
                </c:pt>
                <c:pt idx="290">
                  <c:v>123</c:v>
                </c:pt>
                <c:pt idx="291">
                  <c:v>167.5</c:v>
                </c:pt>
                <c:pt idx="292">
                  <c:v>170</c:v>
                </c:pt>
                <c:pt idx="293">
                  <c:v>218</c:v>
                </c:pt>
                <c:pt idx="294">
                  <c:v>321</c:v>
                </c:pt>
                <c:pt idx="295">
                  <c:v>425.5</c:v>
                </c:pt>
                <c:pt idx="296">
                  <c:v>311.5</c:v>
                </c:pt>
                <c:pt idx="297">
                  <c:v>208.5</c:v>
                </c:pt>
                <c:pt idx="298">
                  <c:v>171</c:v>
                </c:pt>
                <c:pt idx="299">
                  <c:v>314</c:v>
                </c:pt>
                <c:pt idx="300">
                  <c:v>176</c:v>
                </c:pt>
                <c:pt idx="301">
                  <c:v>176</c:v>
                </c:pt>
                <c:pt idx="302">
                  <c:v>142.5</c:v>
                </c:pt>
                <c:pt idx="303">
                  <c:v>118.5</c:v>
                </c:pt>
                <c:pt idx="304">
                  <c:v>181</c:v>
                </c:pt>
                <c:pt idx="305">
                  <c:v>182.5</c:v>
                </c:pt>
                <c:pt idx="306">
                  <c:v>183</c:v>
                </c:pt>
                <c:pt idx="307">
                  <c:v>237</c:v>
                </c:pt>
                <c:pt idx="308">
                  <c:v>175.5</c:v>
                </c:pt>
                <c:pt idx="309">
                  <c:v>166.5</c:v>
                </c:pt>
                <c:pt idx="310">
                  <c:v>310.5</c:v>
                </c:pt>
                <c:pt idx="311">
                  <c:v>147.5</c:v>
                </c:pt>
                <c:pt idx="312">
                  <c:v>145</c:v>
                </c:pt>
              </c:numCache>
            </c:numRef>
          </c:yVal>
          <c:smooth val="0"/>
        </c:ser>
        <c:axId val="59259422"/>
        <c:axId val="63572751"/>
      </c:scatterChart>
      <c:val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Věk (roky)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crossBetween val="midCat"/>
        <c:dispUnits/>
      </c:valAx>
      <c:valAx>
        <c:axId val="6357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Síla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5942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 topLeftCell="A1">
      <selection activeCell="F316" sqref="F316"/>
    </sheetView>
  </sheetViews>
  <sheetFormatPr defaultColWidth="9.140625" defaultRowHeight="12.75"/>
  <cols>
    <col min="7" max="7" width="8.8515625" style="1" customWidth="1"/>
  </cols>
  <sheetData>
    <row r="1" spans="1:7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3"/>
    </row>
    <row r="2" spans="1:7" ht="12.75">
      <c r="A2" t="s">
        <v>6</v>
      </c>
      <c r="B2" t="s">
        <v>4</v>
      </c>
      <c r="C2">
        <v>11</v>
      </c>
      <c r="D2">
        <v>41</v>
      </c>
      <c r="E2">
        <v>84</v>
      </c>
      <c r="F2">
        <f>(D2+E2)/2</f>
        <v>62.5</v>
      </c>
      <c r="G2" s="1">
        <f>(D2-E2)/F2</f>
        <v>-0.688</v>
      </c>
    </row>
    <row r="3" spans="1:7" ht="12.75">
      <c r="A3" t="s">
        <v>5</v>
      </c>
      <c r="B3" t="s">
        <v>4</v>
      </c>
      <c r="C3">
        <v>12</v>
      </c>
      <c r="D3">
        <v>141</v>
      </c>
      <c r="E3">
        <v>210</v>
      </c>
      <c r="F3">
        <f>(D3+E3)/2</f>
        <v>175.5</v>
      </c>
      <c r="G3" s="1">
        <f>(D3-E3)/F3</f>
        <v>-0.39316239316239315</v>
      </c>
    </row>
    <row r="4" spans="1:7" ht="12.75">
      <c r="A4" t="s">
        <v>6</v>
      </c>
      <c r="B4" t="s">
        <v>4</v>
      </c>
      <c r="C4">
        <v>16</v>
      </c>
      <c r="D4">
        <v>109</v>
      </c>
      <c r="E4">
        <v>158</v>
      </c>
      <c r="F4">
        <f>(D4+E4)/2</f>
        <v>133.5</v>
      </c>
      <c r="G4" s="1">
        <f>(D4-E4)/F4</f>
        <v>-0.36704119850187267</v>
      </c>
    </row>
    <row r="5" spans="1:7" ht="12.75">
      <c r="A5" t="s">
        <v>5</v>
      </c>
      <c r="B5" t="s">
        <v>4</v>
      </c>
      <c r="C5">
        <v>14</v>
      </c>
      <c r="D5">
        <v>173</v>
      </c>
      <c r="E5">
        <v>236</v>
      </c>
      <c r="F5">
        <f>(D5+E5)/2</f>
        <v>204.5</v>
      </c>
      <c r="G5" s="1">
        <f>(D5-E5)/F5</f>
        <v>-0.3080684596577017</v>
      </c>
    </row>
    <row r="6" spans="1:7" ht="12.75">
      <c r="A6" t="s">
        <v>6</v>
      </c>
      <c r="B6" t="s">
        <v>4</v>
      </c>
      <c r="C6">
        <v>12</v>
      </c>
      <c r="D6">
        <v>152</v>
      </c>
      <c r="E6">
        <v>183</v>
      </c>
      <c r="F6">
        <f>(D6+E6)/2</f>
        <v>167.5</v>
      </c>
      <c r="G6" s="1">
        <f>(D6-E6)/F6</f>
        <v>-0.18507462686567164</v>
      </c>
    </row>
    <row r="7" spans="1:7" ht="12.75">
      <c r="A7" t="s">
        <v>5</v>
      </c>
      <c r="B7" t="s">
        <v>4</v>
      </c>
      <c r="C7">
        <v>17</v>
      </c>
      <c r="D7">
        <v>334</v>
      </c>
      <c r="E7">
        <v>392</v>
      </c>
      <c r="F7">
        <f>(D7+E7)/2</f>
        <v>363</v>
      </c>
      <c r="G7" s="1">
        <f>(D7-E7)/F7</f>
        <v>-0.15977961432506887</v>
      </c>
    </row>
    <row r="8" spans="1:7" ht="12.75">
      <c r="A8" t="s">
        <v>5</v>
      </c>
      <c r="B8" t="s">
        <v>4</v>
      </c>
      <c r="C8">
        <v>12</v>
      </c>
      <c r="D8">
        <v>297</v>
      </c>
      <c r="E8">
        <v>344</v>
      </c>
      <c r="F8">
        <f>(D8+E8)/2</f>
        <v>320.5</v>
      </c>
      <c r="G8" s="1">
        <f>(D8-E8)/F8</f>
        <v>-0.14664586583463338</v>
      </c>
    </row>
    <row r="9" spans="1:7" ht="12.75">
      <c r="A9" t="s">
        <v>5</v>
      </c>
      <c r="B9" t="s">
        <v>4</v>
      </c>
      <c r="C9">
        <v>10</v>
      </c>
      <c r="D9">
        <v>128</v>
      </c>
      <c r="E9">
        <v>148</v>
      </c>
      <c r="F9">
        <f>(D9+E9)/2</f>
        <v>138</v>
      </c>
      <c r="G9" s="1">
        <f>(D9-E9)/F9</f>
        <v>-0.14492753623188406</v>
      </c>
    </row>
    <row r="10" spans="1:7" ht="12.75">
      <c r="A10" t="s">
        <v>5</v>
      </c>
      <c r="B10" t="s">
        <v>4</v>
      </c>
      <c r="C10">
        <v>12</v>
      </c>
      <c r="D10">
        <v>133</v>
      </c>
      <c r="E10">
        <v>153</v>
      </c>
      <c r="F10">
        <f>(D10+E10)/2</f>
        <v>143</v>
      </c>
      <c r="G10" s="1">
        <f>(D10-E10)/F10</f>
        <v>-0.13986013986013987</v>
      </c>
    </row>
    <row r="11" spans="1:7" ht="12.75">
      <c r="A11" t="s">
        <v>6</v>
      </c>
      <c r="B11" t="s">
        <v>4</v>
      </c>
      <c r="C11">
        <v>16</v>
      </c>
      <c r="D11">
        <v>225</v>
      </c>
      <c r="E11">
        <v>257</v>
      </c>
      <c r="F11">
        <f>(D11+E11)/2</f>
        <v>241</v>
      </c>
      <c r="G11" s="1">
        <f>(D11-E11)/F11</f>
        <v>-0.13278008298755187</v>
      </c>
    </row>
    <row r="12" spans="1:7" ht="12.75">
      <c r="A12" t="s">
        <v>6</v>
      </c>
      <c r="B12" t="s">
        <v>4</v>
      </c>
      <c r="C12">
        <v>15</v>
      </c>
      <c r="D12">
        <v>194</v>
      </c>
      <c r="E12">
        <v>214</v>
      </c>
      <c r="F12">
        <f>(D12+E12)/2</f>
        <v>204</v>
      </c>
      <c r="G12" s="1">
        <f>(D12-E12)/F12</f>
        <v>-0.09803921568627451</v>
      </c>
    </row>
    <row r="13" spans="1:7" ht="12.75">
      <c r="A13" t="s">
        <v>5</v>
      </c>
      <c r="B13" t="s">
        <v>4</v>
      </c>
      <c r="C13">
        <v>15</v>
      </c>
      <c r="D13">
        <v>227</v>
      </c>
      <c r="E13">
        <v>246</v>
      </c>
      <c r="F13">
        <f>(D13+E13)/2</f>
        <v>236.5</v>
      </c>
      <c r="G13" s="1">
        <f>(D13-E13)/F13</f>
        <v>-0.080338266384778</v>
      </c>
    </row>
    <row r="14" spans="1:7" ht="12.75">
      <c r="A14" t="s">
        <v>5</v>
      </c>
      <c r="B14" t="s">
        <v>4</v>
      </c>
      <c r="C14">
        <v>12</v>
      </c>
      <c r="D14">
        <v>186</v>
      </c>
      <c r="E14">
        <v>199</v>
      </c>
      <c r="F14">
        <f>(D14+E14)/2</f>
        <v>192.5</v>
      </c>
      <c r="G14" s="1">
        <f>(D14-E14)/F14</f>
        <v>-0.06753246753246753</v>
      </c>
    </row>
    <row r="15" spans="1:7" ht="12.75">
      <c r="A15" t="s">
        <v>5</v>
      </c>
      <c r="B15" t="s">
        <v>4</v>
      </c>
      <c r="C15">
        <v>14</v>
      </c>
      <c r="D15">
        <v>248</v>
      </c>
      <c r="E15">
        <v>240</v>
      </c>
      <c r="F15">
        <f>(D15+E15)/2</f>
        <v>244</v>
      </c>
      <c r="G15" s="1">
        <f>(D15-E15)/F15</f>
        <v>0.03278688524590164</v>
      </c>
    </row>
    <row r="16" spans="1:7" ht="12.75">
      <c r="A16" t="s">
        <v>5</v>
      </c>
      <c r="B16" t="s">
        <v>4</v>
      </c>
      <c r="C16">
        <v>12</v>
      </c>
      <c r="D16">
        <v>235</v>
      </c>
      <c r="E16">
        <v>220</v>
      </c>
      <c r="F16">
        <f>(D16+E16)/2</f>
        <v>227.5</v>
      </c>
      <c r="G16" s="1">
        <f>(D16-E16)/F16</f>
        <v>0.06593406593406594</v>
      </c>
    </row>
    <row r="17" spans="1:7" ht="12.75">
      <c r="A17" t="s">
        <v>5</v>
      </c>
      <c r="B17" t="s">
        <v>4</v>
      </c>
      <c r="C17">
        <v>14</v>
      </c>
      <c r="D17">
        <v>259</v>
      </c>
      <c r="E17">
        <v>241</v>
      </c>
      <c r="F17">
        <f>(D17+E17)/2</f>
        <v>250</v>
      </c>
      <c r="G17" s="1">
        <f>(D17-E17)/F17</f>
        <v>0.072</v>
      </c>
    </row>
    <row r="18" spans="1:7" ht="12.75">
      <c r="A18" t="s">
        <v>6</v>
      </c>
      <c r="B18" t="s">
        <v>4</v>
      </c>
      <c r="C18">
        <v>27</v>
      </c>
      <c r="D18">
        <v>283</v>
      </c>
      <c r="E18">
        <v>257</v>
      </c>
      <c r="F18">
        <f>(D18+E18)/2</f>
        <v>270</v>
      </c>
      <c r="G18" s="1">
        <f>(D18-E18)/F18</f>
        <v>0.0962962962962963</v>
      </c>
    </row>
    <row r="19" spans="1:7" ht="12.75">
      <c r="A19" t="s">
        <v>6</v>
      </c>
      <c r="B19" t="s">
        <v>4</v>
      </c>
      <c r="C19">
        <v>14</v>
      </c>
      <c r="D19">
        <v>224</v>
      </c>
      <c r="E19">
        <v>200</v>
      </c>
      <c r="F19">
        <f>(D19+E19)/2</f>
        <v>212</v>
      </c>
      <c r="G19" s="1">
        <f>(D19-E19)/F19</f>
        <v>0.11320754716981132</v>
      </c>
    </row>
    <row r="20" spans="1:7" ht="12.75">
      <c r="A20" t="s">
        <v>5</v>
      </c>
      <c r="B20" t="s">
        <v>4</v>
      </c>
      <c r="C20">
        <v>13</v>
      </c>
      <c r="D20">
        <v>271</v>
      </c>
      <c r="E20">
        <v>228</v>
      </c>
      <c r="F20">
        <f>(D20+E20)/2</f>
        <v>249.5</v>
      </c>
      <c r="G20" s="1">
        <f>(D20-E20)/F20</f>
        <v>0.17234468937875752</v>
      </c>
    </row>
    <row r="21" spans="1:7" ht="12.75">
      <c r="A21" t="s">
        <v>6</v>
      </c>
      <c r="B21" t="s">
        <v>4</v>
      </c>
      <c r="C21">
        <v>14</v>
      </c>
      <c r="D21">
        <v>209</v>
      </c>
      <c r="E21">
        <v>175</v>
      </c>
      <c r="F21">
        <f>(D21+E21)/2</f>
        <v>192</v>
      </c>
      <c r="G21" s="1">
        <f>(D21-E21)/F21</f>
        <v>0.17708333333333334</v>
      </c>
    </row>
    <row r="22" spans="1:7" ht="12.75">
      <c r="A22" t="s">
        <v>6</v>
      </c>
      <c r="B22" t="s">
        <v>4</v>
      </c>
      <c r="C22">
        <v>14</v>
      </c>
      <c r="D22">
        <v>241</v>
      </c>
      <c r="E22">
        <v>194</v>
      </c>
      <c r="F22">
        <f>(D22+E22)/2</f>
        <v>217.5</v>
      </c>
      <c r="G22" s="1">
        <f>(D22-E22)/F22</f>
        <v>0.2160919540229885</v>
      </c>
    </row>
    <row r="23" spans="1:7" ht="12.75">
      <c r="A23" t="s">
        <v>6</v>
      </c>
      <c r="B23" t="s">
        <v>4</v>
      </c>
      <c r="C23">
        <v>14</v>
      </c>
      <c r="D23">
        <v>184</v>
      </c>
      <c r="E23">
        <v>145</v>
      </c>
      <c r="F23">
        <f>(D23+E23)/2</f>
        <v>164.5</v>
      </c>
      <c r="G23" s="1">
        <f>(D23-E23)/F23</f>
        <v>0.23708206686930092</v>
      </c>
    </row>
    <row r="24" spans="1:7" ht="12.75">
      <c r="A24" t="s">
        <v>5</v>
      </c>
      <c r="B24" t="s">
        <v>4</v>
      </c>
      <c r="C24">
        <v>13</v>
      </c>
      <c r="D24">
        <v>204</v>
      </c>
      <c r="E24">
        <v>143</v>
      </c>
      <c r="F24">
        <f>(D24+E24)/2</f>
        <v>173.5</v>
      </c>
      <c r="G24" s="1">
        <f>(D24-E24)/F24</f>
        <v>0.3515850144092219</v>
      </c>
    </row>
    <row r="25" spans="1:7" ht="12.75">
      <c r="A25" t="s">
        <v>5</v>
      </c>
      <c r="B25" t="s">
        <v>7</v>
      </c>
      <c r="C25">
        <v>11</v>
      </c>
      <c r="D25">
        <v>183</v>
      </c>
      <c r="E25">
        <v>212</v>
      </c>
      <c r="F25">
        <f>(D25+E25)/2</f>
        <v>197.5</v>
      </c>
      <c r="G25" s="1">
        <f>(D25-E25)/F25</f>
        <v>-0.1468354430379747</v>
      </c>
    </row>
    <row r="26" spans="1:7" ht="12.75">
      <c r="A26" t="s">
        <v>5</v>
      </c>
      <c r="B26" t="s">
        <v>7</v>
      </c>
      <c r="C26">
        <v>12</v>
      </c>
      <c r="D26">
        <v>221</v>
      </c>
      <c r="E26">
        <v>222</v>
      </c>
      <c r="F26">
        <f>(D26+E26)/2</f>
        <v>221.5</v>
      </c>
      <c r="G26" s="1">
        <f>(D26-E26)/F26</f>
        <v>-0.004514672686230248</v>
      </c>
    </row>
    <row r="27" spans="1:7" ht="12.75">
      <c r="A27" t="s">
        <v>6</v>
      </c>
      <c r="B27" t="s">
        <v>7</v>
      </c>
      <c r="C27">
        <v>62</v>
      </c>
      <c r="D27">
        <v>215</v>
      </c>
      <c r="E27">
        <v>208</v>
      </c>
      <c r="F27">
        <f>(D27+E27)/2</f>
        <v>211.5</v>
      </c>
      <c r="G27" s="1">
        <f>(D27-E27)/F27</f>
        <v>0.03309692671394799</v>
      </c>
    </row>
    <row r="28" spans="1:7" ht="12.75">
      <c r="A28" t="s">
        <v>5</v>
      </c>
      <c r="B28" t="s">
        <v>7</v>
      </c>
      <c r="C28">
        <v>17</v>
      </c>
      <c r="D28">
        <v>425</v>
      </c>
      <c r="E28">
        <v>392</v>
      </c>
      <c r="F28">
        <f>(D28+E28)/2</f>
        <v>408.5</v>
      </c>
      <c r="G28" s="1">
        <f>(D28-E28)/F28</f>
        <v>0.08078335373317014</v>
      </c>
    </row>
    <row r="29" spans="1:7" ht="12.75">
      <c r="A29" t="s">
        <v>5</v>
      </c>
      <c r="B29" t="s">
        <v>7</v>
      </c>
      <c r="C29">
        <v>59</v>
      </c>
      <c r="D29">
        <v>322</v>
      </c>
      <c r="E29">
        <v>290</v>
      </c>
      <c r="F29">
        <f>(D29+E29)/2</f>
        <v>306</v>
      </c>
      <c r="G29" s="1">
        <f>(D29-E29)/F29</f>
        <v>0.10457516339869281</v>
      </c>
    </row>
    <row r="30" spans="1:7" ht="12.75">
      <c r="A30" t="s">
        <v>6</v>
      </c>
      <c r="B30" t="s">
        <v>3</v>
      </c>
      <c r="C30">
        <v>10</v>
      </c>
      <c r="D30">
        <v>127</v>
      </c>
      <c r="E30">
        <v>194</v>
      </c>
      <c r="F30">
        <f>(D30+E30)/2</f>
        <v>160.5</v>
      </c>
      <c r="G30" s="1">
        <f>(D30-E30)/F30</f>
        <v>-0.4174454828660436</v>
      </c>
    </row>
    <row r="31" spans="1:7" ht="12.75">
      <c r="A31" t="s">
        <v>5</v>
      </c>
      <c r="B31" t="s">
        <v>3</v>
      </c>
      <c r="C31">
        <v>11</v>
      </c>
      <c r="D31">
        <v>109</v>
      </c>
      <c r="E31">
        <v>166</v>
      </c>
      <c r="F31">
        <f>(D31+E31)/2</f>
        <v>137.5</v>
      </c>
      <c r="G31" s="1">
        <f>(D31-E31)/F31</f>
        <v>-0.41454545454545455</v>
      </c>
    </row>
    <row r="32" spans="1:7" ht="12.75">
      <c r="A32" t="s">
        <v>5</v>
      </c>
      <c r="B32" t="s">
        <v>3</v>
      </c>
      <c r="C32">
        <v>12</v>
      </c>
      <c r="D32">
        <v>130</v>
      </c>
      <c r="E32">
        <v>185</v>
      </c>
      <c r="F32">
        <f>(D32+E32)/2</f>
        <v>157.5</v>
      </c>
      <c r="G32" s="1">
        <f>(D32-E32)/F32</f>
        <v>-0.3492063492063492</v>
      </c>
    </row>
    <row r="33" spans="1:7" ht="12.75">
      <c r="A33" t="s">
        <v>6</v>
      </c>
      <c r="B33" t="s">
        <v>3</v>
      </c>
      <c r="C33">
        <v>12</v>
      </c>
      <c r="D33">
        <v>73</v>
      </c>
      <c r="E33">
        <v>102</v>
      </c>
      <c r="F33">
        <f>(D33+E33)/2</f>
        <v>87.5</v>
      </c>
      <c r="G33" s="1">
        <f>(D33-E33)/F33</f>
        <v>-0.3314285714285714</v>
      </c>
    </row>
    <row r="34" spans="1:7" ht="12.75">
      <c r="A34" t="s">
        <v>6</v>
      </c>
      <c r="B34" t="s">
        <v>3</v>
      </c>
      <c r="C34">
        <v>12</v>
      </c>
      <c r="D34">
        <v>109</v>
      </c>
      <c r="E34">
        <v>146</v>
      </c>
      <c r="F34">
        <f>(D34+E34)/2</f>
        <v>127.5</v>
      </c>
      <c r="G34" s="1">
        <f>(D34-E34)/F34</f>
        <v>-0.2901960784313726</v>
      </c>
    </row>
    <row r="35" spans="1:7" ht="12.75">
      <c r="A35" t="s">
        <v>6</v>
      </c>
      <c r="B35" t="s">
        <v>3</v>
      </c>
      <c r="C35">
        <v>14</v>
      </c>
      <c r="D35">
        <v>150</v>
      </c>
      <c r="E35">
        <v>194</v>
      </c>
      <c r="F35">
        <f>(D35+E35)/2</f>
        <v>172</v>
      </c>
      <c r="G35" s="1">
        <f>(D35-E35)/F35</f>
        <v>-0.2558139534883721</v>
      </c>
    </row>
    <row r="36" spans="1:7" ht="12.75">
      <c r="A36" t="s">
        <v>6</v>
      </c>
      <c r="B36" t="s">
        <v>3</v>
      </c>
      <c r="C36">
        <v>9</v>
      </c>
      <c r="D36">
        <v>76</v>
      </c>
      <c r="E36">
        <v>95</v>
      </c>
      <c r="F36">
        <f>(D36+E36)/2</f>
        <v>85.5</v>
      </c>
      <c r="G36" s="1">
        <f>(D36-E36)/F36</f>
        <v>-0.2222222222222222</v>
      </c>
    </row>
    <row r="37" spans="1:7" ht="12.75">
      <c r="A37" t="s">
        <v>6</v>
      </c>
      <c r="B37" t="s">
        <v>3</v>
      </c>
      <c r="C37">
        <v>13</v>
      </c>
      <c r="D37">
        <v>154</v>
      </c>
      <c r="E37">
        <v>192</v>
      </c>
      <c r="F37">
        <f>(D37+E37)/2</f>
        <v>173</v>
      </c>
      <c r="G37" s="1">
        <f>(D37-E37)/F37</f>
        <v>-0.21965317919075145</v>
      </c>
    </row>
    <row r="38" spans="1:7" ht="12.75">
      <c r="A38" t="s">
        <v>5</v>
      </c>
      <c r="B38" t="s">
        <v>3</v>
      </c>
      <c r="C38">
        <v>12</v>
      </c>
      <c r="D38">
        <v>149</v>
      </c>
      <c r="E38">
        <v>185</v>
      </c>
      <c r="F38">
        <f>(D38+E38)/2</f>
        <v>167</v>
      </c>
      <c r="G38" s="1">
        <f>(D38-E38)/F38</f>
        <v>-0.2155688622754491</v>
      </c>
    </row>
    <row r="39" spans="1:7" ht="12.75">
      <c r="A39" t="s">
        <v>6</v>
      </c>
      <c r="B39" t="s">
        <v>3</v>
      </c>
      <c r="C39">
        <v>14</v>
      </c>
      <c r="D39">
        <v>153</v>
      </c>
      <c r="E39">
        <v>189</v>
      </c>
      <c r="F39">
        <f>(D39+E39)/2</f>
        <v>171</v>
      </c>
      <c r="G39" s="1">
        <f>(D39-E39)/F39</f>
        <v>-0.21052631578947367</v>
      </c>
    </row>
    <row r="40" spans="1:7" ht="12.75">
      <c r="A40" t="s">
        <v>6</v>
      </c>
      <c r="B40" t="s">
        <v>3</v>
      </c>
      <c r="C40">
        <v>11</v>
      </c>
      <c r="D40">
        <v>149</v>
      </c>
      <c r="E40">
        <v>184</v>
      </c>
      <c r="F40">
        <f>(D40+E40)/2</f>
        <v>166.5</v>
      </c>
      <c r="G40" s="1">
        <f>(D40-E40)/F40</f>
        <v>-0.21021021021021022</v>
      </c>
    </row>
    <row r="41" spans="1:7" ht="12.75">
      <c r="A41" t="s">
        <v>6</v>
      </c>
      <c r="B41" t="s">
        <v>3</v>
      </c>
      <c r="C41">
        <v>11</v>
      </c>
      <c r="D41">
        <v>146</v>
      </c>
      <c r="E41">
        <v>180</v>
      </c>
      <c r="F41">
        <f>(D41+E41)/2</f>
        <v>163</v>
      </c>
      <c r="G41" s="1">
        <f>(D41-E41)/F41</f>
        <v>-0.2085889570552147</v>
      </c>
    </row>
    <row r="42" spans="1:7" ht="12.75">
      <c r="A42" t="s">
        <v>5</v>
      </c>
      <c r="B42" t="s">
        <v>3</v>
      </c>
      <c r="C42">
        <v>50</v>
      </c>
      <c r="D42">
        <v>340</v>
      </c>
      <c r="E42">
        <v>419</v>
      </c>
      <c r="F42">
        <f>(D42+E42)/2</f>
        <v>379.5</v>
      </c>
      <c r="G42" s="1">
        <f>(D42-E42)/F42</f>
        <v>-0.20816864295125165</v>
      </c>
    </row>
    <row r="43" spans="1:7" ht="12.75">
      <c r="A43" t="s">
        <v>5</v>
      </c>
      <c r="B43" t="s">
        <v>3</v>
      </c>
      <c r="C43">
        <v>12</v>
      </c>
      <c r="D43">
        <v>168</v>
      </c>
      <c r="E43">
        <v>205</v>
      </c>
      <c r="F43">
        <f>(D43+E43)/2</f>
        <v>186.5</v>
      </c>
      <c r="G43" s="1">
        <f>(D43-E43)/F43</f>
        <v>-0.19839142091152814</v>
      </c>
    </row>
    <row r="44" spans="1:7" ht="12.75">
      <c r="A44" t="s">
        <v>5</v>
      </c>
      <c r="B44" t="s">
        <v>3</v>
      </c>
      <c r="C44">
        <v>14</v>
      </c>
      <c r="D44">
        <v>269</v>
      </c>
      <c r="E44">
        <v>324</v>
      </c>
      <c r="F44">
        <f>(D44+E44)/2</f>
        <v>296.5</v>
      </c>
      <c r="G44" s="1">
        <f>(D44-E44)/F44</f>
        <v>-0.18549747048903878</v>
      </c>
    </row>
    <row r="45" spans="1:7" ht="12.75">
      <c r="A45" t="s">
        <v>6</v>
      </c>
      <c r="B45" t="s">
        <v>3</v>
      </c>
      <c r="C45">
        <v>38</v>
      </c>
      <c r="D45">
        <v>179</v>
      </c>
      <c r="E45">
        <v>214</v>
      </c>
      <c r="F45">
        <f>(D45+E45)/2</f>
        <v>196.5</v>
      </c>
      <c r="G45" s="1">
        <f>(D45-E45)/F45</f>
        <v>-0.178117048346056</v>
      </c>
    </row>
    <row r="46" spans="1:7" ht="12.75">
      <c r="A46" t="s">
        <v>5</v>
      </c>
      <c r="B46" t="s">
        <v>3</v>
      </c>
      <c r="C46">
        <v>55</v>
      </c>
      <c r="D46">
        <v>294</v>
      </c>
      <c r="E46">
        <v>351</v>
      </c>
      <c r="F46">
        <f>(D46+E46)/2</f>
        <v>322.5</v>
      </c>
      <c r="G46" s="1">
        <f>(D46-E46)/F46</f>
        <v>-0.17674418604651163</v>
      </c>
    </row>
    <row r="47" spans="1:7" ht="12.75">
      <c r="A47" t="s">
        <v>5</v>
      </c>
      <c r="B47" t="s">
        <v>3</v>
      </c>
      <c r="C47">
        <v>13</v>
      </c>
      <c r="D47">
        <v>205</v>
      </c>
      <c r="E47">
        <v>242</v>
      </c>
      <c r="F47">
        <f>(D47+E47)/2</f>
        <v>223.5</v>
      </c>
      <c r="G47" s="1">
        <f>(D47-E47)/F47</f>
        <v>-0.16554809843400448</v>
      </c>
    </row>
    <row r="48" spans="1:7" ht="12.75">
      <c r="A48" t="s">
        <v>6</v>
      </c>
      <c r="B48" t="s">
        <v>3</v>
      </c>
      <c r="C48">
        <v>15</v>
      </c>
      <c r="D48">
        <v>122</v>
      </c>
      <c r="E48">
        <v>144</v>
      </c>
      <c r="F48">
        <f>(D48+E48)/2</f>
        <v>133</v>
      </c>
      <c r="G48" s="1">
        <f>(D48-E48)/F48</f>
        <v>-0.16541353383458646</v>
      </c>
    </row>
    <row r="49" spans="1:7" ht="12.75">
      <c r="A49" t="s">
        <v>6</v>
      </c>
      <c r="B49" t="s">
        <v>3</v>
      </c>
      <c r="C49">
        <v>11</v>
      </c>
      <c r="D49">
        <v>152</v>
      </c>
      <c r="E49">
        <v>179</v>
      </c>
      <c r="F49">
        <f>(D49+E49)/2</f>
        <v>165.5</v>
      </c>
      <c r="G49" s="1">
        <f>(D49-E49)/F49</f>
        <v>-0.16314199395770393</v>
      </c>
    </row>
    <row r="50" spans="1:7" ht="12.75">
      <c r="A50" t="s">
        <v>6</v>
      </c>
      <c r="B50" t="s">
        <v>3</v>
      </c>
      <c r="C50">
        <v>13</v>
      </c>
      <c r="D50">
        <v>238</v>
      </c>
      <c r="E50">
        <v>278</v>
      </c>
      <c r="F50">
        <f>(D50+E50)/2</f>
        <v>258</v>
      </c>
      <c r="G50" s="1">
        <f>(D50-E50)/F50</f>
        <v>-0.15503875968992248</v>
      </c>
    </row>
    <row r="51" spans="1:7" ht="12.75">
      <c r="A51" t="s">
        <v>5</v>
      </c>
      <c r="B51" t="s">
        <v>3</v>
      </c>
      <c r="C51">
        <v>15</v>
      </c>
      <c r="D51">
        <v>227</v>
      </c>
      <c r="E51">
        <v>265</v>
      </c>
      <c r="F51">
        <f>(D51+E51)/2</f>
        <v>246</v>
      </c>
      <c r="G51" s="1">
        <f>(D51-E51)/F51</f>
        <v>-0.15447154471544716</v>
      </c>
    </row>
    <row r="52" spans="1:7" ht="12.75">
      <c r="A52" t="s">
        <v>6</v>
      </c>
      <c r="B52" t="s">
        <v>3</v>
      </c>
      <c r="C52">
        <v>23</v>
      </c>
      <c r="D52">
        <v>186</v>
      </c>
      <c r="E52">
        <v>217</v>
      </c>
      <c r="F52">
        <f>(D52+E52)/2</f>
        <v>201.5</v>
      </c>
      <c r="G52" s="1">
        <f>(D52-E52)/F52</f>
        <v>-0.15384615384615385</v>
      </c>
    </row>
    <row r="53" spans="1:7" ht="12.75">
      <c r="A53" t="s">
        <v>5</v>
      </c>
      <c r="B53" t="s">
        <v>3</v>
      </c>
      <c r="C53">
        <v>7</v>
      </c>
      <c r="D53">
        <v>68</v>
      </c>
      <c r="E53">
        <v>79</v>
      </c>
      <c r="F53">
        <f>(D53+E53)/2</f>
        <v>73.5</v>
      </c>
      <c r="G53" s="1">
        <f>(D53-E53)/F53</f>
        <v>-0.14965986394557823</v>
      </c>
    </row>
    <row r="54" spans="1:7" ht="12.75">
      <c r="A54" t="s">
        <v>6</v>
      </c>
      <c r="B54" t="s">
        <v>3</v>
      </c>
      <c r="C54">
        <v>12</v>
      </c>
      <c r="D54">
        <v>174</v>
      </c>
      <c r="E54">
        <v>202</v>
      </c>
      <c r="F54">
        <f>(D54+E54)/2</f>
        <v>188</v>
      </c>
      <c r="G54" s="1">
        <f>(D54-E54)/F54</f>
        <v>-0.14893617021276595</v>
      </c>
    </row>
    <row r="55" spans="1:7" ht="12.75">
      <c r="A55" t="s">
        <v>6</v>
      </c>
      <c r="B55" t="s">
        <v>3</v>
      </c>
      <c r="C55">
        <v>12</v>
      </c>
      <c r="D55">
        <v>102</v>
      </c>
      <c r="E55">
        <v>117</v>
      </c>
      <c r="F55">
        <f>(D55+E55)/2</f>
        <v>109.5</v>
      </c>
      <c r="G55" s="1">
        <f>(D55-E55)/F55</f>
        <v>-0.136986301369863</v>
      </c>
    </row>
    <row r="56" spans="1:7" ht="12.75">
      <c r="A56" t="s">
        <v>5</v>
      </c>
      <c r="B56" t="s">
        <v>3</v>
      </c>
      <c r="C56">
        <v>14</v>
      </c>
      <c r="D56">
        <v>206</v>
      </c>
      <c r="E56">
        <v>236</v>
      </c>
      <c r="F56">
        <f>(D56+E56)/2</f>
        <v>221</v>
      </c>
      <c r="G56" s="1">
        <f>(D56-E56)/F56</f>
        <v>-0.13574660633484162</v>
      </c>
    </row>
    <row r="57" spans="1:7" ht="12.75">
      <c r="A57" t="s">
        <v>5</v>
      </c>
      <c r="B57" t="s">
        <v>3</v>
      </c>
      <c r="C57">
        <v>14</v>
      </c>
      <c r="D57">
        <v>234</v>
      </c>
      <c r="E57">
        <v>268</v>
      </c>
      <c r="F57">
        <f>(D57+E57)/2</f>
        <v>251</v>
      </c>
      <c r="G57" s="1">
        <f>(D57-E57)/F57</f>
        <v>-0.13545816733067728</v>
      </c>
    </row>
    <row r="58" spans="1:7" ht="12.75">
      <c r="A58" t="s">
        <v>6</v>
      </c>
      <c r="B58" t="s">
        <v>3</v>
      </c>
      <c r="C58">
        <v>36</v>
      </c>
      <c r="D58">
        <v>179</v>
      </c>
      <c r="E58">
        <v>204</v>
      </c>
      <c r="F58">
        <f>(D58+E58)/2</f>
        <v>191.5</v>
      </c>
      <c r="G58" s="1">
        <f>(D58-E58)/F58</f>
        <v>-0.13054830287206268</v>
      </c>
    </row>
    <row r="59" spans="1:7" ht="12.75">
      <c r="A59" t="s">
        <v>6</v>
      </c>
      <c r="B59" t="s">
        <v>3</v>
      </c>
      <c r="C59">
        <v>14</v>
      </c>
      <c r="D59">
        <v>152</v>
      </c>
      <c r="E59">
        <v>173</v>
      </c>
      <c r="F59">
        <f>(D59+E59)/2</f>
        <v>162.5</v>
      </c>
      <c r="G59" s="1">
        <f>(D59-E59)/F59</f>
        <v>-0.12923076923076923</v>
      </c>
    </row>
    <row r="60" spans="1:7" ht="12.75">
      <c r="A60" t="s">
        <v>6</v>
      </c>
      <c r="B60" t="s">
        <v>3</v>
      </c>
      <c r="C60">
        <v>14</v>
      </c>
      <c r="D60">
        <v>189</v>
      </c>
      <c r="E60">
        <v>215</v>
      </c>
      <c r="F60">
        <f>(D60+E60)/2</f>
        <v>202</v>
      </c>
      <c r="G60" s="1">
        <f>(D60-E60)/F60</f>
        <v>-0.12871287128712872</v>
      </c>
    </row>
    <row r="61" spans="1:7" ht="12.75">
      <c r="A61" t="s">
        <v>5</v>
      </c>
      <c r="B61" t="s">
        <v>3</v>
      </c>
      <c r="C61">
        <v>17</v>
      </c>
      <c r="D61">
        <v>364</v>
      </c>
      <c r="E61">
        <v>412</v>
      </c>
      <c r="F61">
        <f>(D61+E61)/2</f>
        <v>388</v>
      </c>
      <c r="G61" s="1">
        <f>(D61-E61)/F61</f>
        <v>-0.12371134020618557</v>
      </c>
    </row>
    <row r="62" spans="1:7" ht="12.75">
      <c r="A62" t="s">
        <v>5</v>
      </c>
      <c r="B62" t="s">
        <v>3</v>
      </c>
      <c r="C62">
        <v>19</v>
      </c>
      <c r="D62">
        <v>305</v>
      </c>
      <c r="E62">
        <v>345</v>
      </c>
      <c r="F62">
        <f>(D62+E62)/2</f>
        <v>325</v>
      </c>
      <c r="G62" s="1">
        <f>(D62-E62)/F62</f>
        <v>-0.12307692307692308</v>
      </c>
    </row>
    <row r="63" spans="1:7" ht="12.75">
      <c r="A63" t="s">
        <v>5</v>
      </c>
      <c r="B63" t="s">
        <v>3</v>
      </c>
      <c r="C63">
        <v>9</v>
      </c>
      <c r="D63">
        <v>115</v>
      </c>
      <c r="E63">
        <v>130</v>
      </c>
      <c r="F63">
        <f>(D63+E63)/2</f>
        <v>122.5</v>
      </c>
      <c r="G63" s="1">
        <f>(D63-E63)/F63</f>
        <v>-0.12244897959183673</v>
      </c>
    </row>
    <row r="64" spans="1:7" ht="12.75">
      <c r="A64" t="s">
        <v>5</v>
      </c>
      <c r="B64" t="s">
        <v>3</v>
      </c>
      <c r="C64">
        <v>12</v>
      </c>
      <c r="D64">
        <v>115</v>
      </c>
      <c r="E64">
        <v>129</v>
      </c>
      <c r="F64">
        <f>(D64+E64)/2</f>
        <v>122</v>
      </c>
      <c r="G64" s="1">
        <f>(D64-E64)/F64</f>
        <v>-0.11475409836065574</v>
      </c>
    </row>
    <row r="65" spans="1:7" ht="12.75">
      <c r="A65" t="s">
        <v>6</v>
      </c>
      <c r="B65" t="s">
        <v>3</v>
      </c>
      <c r="C65">
        <v>22</v>
      </c>
      <c r="D65">
        <v>198</v>
      </c>
      <c r="E65">
        <v>219</v>
      </c>
      <c r="F65">
        <f>(D65+E65)/2</f>
        <v>208.5</v>
      </c>
      <c r="G65" s="1">
        <f>(D65-E65)/F65</f>
        <v>-0.10071942446043165</v>
      </c>
    </row>
    <row r="66" spans="1:7" ht="12.75">
      <c r="A66" t="s">
        <v>6</v>
      </c>
      <c r="B66" t="s">
        <v>3</v>
      </c>
      <c r="C66">
        <v>36</v>
      </c>
      <c r="D66">
        <v>144</v>
      </c>
      <c r="E66">
        <v>159</v>
      </c>
      <c r="F66">
        <f>(D66+E66)/2</f>
        <v>151.5</v>
      </c>
      <c r="G66" s="1">
        <f>(D66-E66)/F66</f>
        <v>-0.09900990099009901</v>
      </c>
    </row>
    <row r="67" spans="1:7" ht="12.75">
      <c r="A67" t="s">
        <v>6</v>
      </c>
      <c r="B67" t="s">
        <v>3</v>
      </c>
      <c r="C67">
        <v>13</v>
      </c>
      <c r="D67">
        <v>167</v>
      </c>
      <c r="E67">
        <v>183</v>
      </c>
      <c r="F67">
        <f>(D67+E67)/2</f>
        <v>175</v>
      </c>
      <c r="G67" s="1">
        <f>(D67-E67)/F67</f>
        <v>-0.09142857142857143</v>
      </c>
    </row>
    <row r="68" spans="1:7" ht="12.75">
      <c r="A68" t="s">
        <v>6</v>
      </c>
      <c r="B68" t="s">
        <v>3</v>
      </c>
      <c r="C68">
        <v>15</v>
      </c>
      <c r="D68">
        <v>138</v>
      </c>
      <c r="E68">
        <v>151</v>
      </c>
      <c r="F68">
        <f>(D68+E68)/2</f>
        <v>144.5</v>
      </c>
      <c r="G68" s="1">
        <f>(D68-E68)/F68</f>
        <v>-0.08996539792387544</v>
      </c>
    </row>
    <row r="69" spans="1:7" ht="12.75">
      <c r="A69" t="s">
        <v>6</v>
      </c>
      <c r="B69" t="s">
        <v>3</v>
      </c>
      <c r="C69">
        <v>11</v>
      </c>
      <c r="D69">
        <v>181</v>
      </c>
      <c r="E69">
        <v>198</v>
      </c>
      <c r="F69">
        <f>(D69+E69)/2</f>
        <v>189.5</v>
      </c>
      <c r="G69" s="1">
        <f>(D69-E69)/F69</f>
        <v>-0.08970976253298153</v>
      </c>
    </row>
    <row r="70" spans="1:7" ht="12.75">
      <c r="A70" t="s">
        <v>6</v>
      </c>
      <c r="B70" t="s">
        <v>3</v>
      </c>
      <c r="C70">
        <v>15</v>
      </c>
      <c r="D70">
        <v>132</v>
      </c>
      <c r="E70">
        <v>144</v>
      </c>
      <c r="F70">
        <f>(D70+E70)/2</f>
        <v>138</v>
      </c>
      <c r="G70" s="1">
        <f>(D70-E70)/F70</f>
        <v>-0.08695652173913043</v>
      </c>
    </row>
    <row r="71" spans="1:7" ht="12.75">
      <c r="A71" t="s">
        <v>5</v>
      </c>
      <c r="B71" t="s">
        <v>3</v>
      </c>
      <c r="C71">
        <v>12</v>
      </c>
      <c r="D71">
        <v>179</v>
      </c>
      <c r="E71">
        <v>195</v>
      </c>
      <c r="F71">
        <f>(D71+E71)/2</f>
        <v>187</v>
      </c>
      <c r="G71" s="1">
        <f>(D71-E71)/F71</f>
        <v>-0.0855614973262032</v>
      </c>
    </row>
    <row r="72" spans="1:7" ht="12.75">
      <c r="A72" t="s">
        <v>6</v>
      </c>
      <c r="B72" t="s">
        <v>3</v>
      </c>
      <c r="C72">
        <v>10</v>
      </c>
      <c r="D72">
        <v>180</v>
      </c>
      <c r="E72">
        <v>196</v>
      </c>
      <c r="F72">
        <f>(D72+E72)/2</f>
        <v>188</v>
      </c>
      <c r="G72" s="1">
        <f>(D72-E72)/F72</f>
        <v>-0.0851063829787234</v>
      </c>
    </row>
    <row r="73" spans="1:7" ht="12.75">
      <c r="A73" t="s">
        <v>5</v>
      </c>
      <c r="B73" t="s">
        <v>3</v>
      </c>
      <c r="C73">
        <v>9</v>
      </c>
      <c r="D73">
        <v>91</v>
      </c>
      <c r="E73">
        <v>99</v>
      </c>
      <c r="F73">
        <f>(D73+E73)/2</f>
        <v>95</v>
      </c>
      <c r="G73" s="1">
        <f>(D73-E73)/F73</f>
        <v>-0.08421052631578947</v>
      </c>
    </row>
    <row r="74" spans="1:7" ht="12.75">
      <c r="A74" t="s">
        <v>5</v>
      </c>
      <c r="B74" t="s">
        <v>3</v>
      </c>
      <c r="C74">
        <v>10</v>
      </c>
      <c r="D74">
        <v>134</v>
      </c>
      <c r="E74">
        <v>145</v>
      </c>
      <c r="F74">
        <f>(D74+E74)/2</f>
        <v>139.5</v>
      </c>
      <c r="G74" s="1">
        <f>(D74-E74)/F74</f>
        <v>-0.07885304659498207</v>
      </c>
    </row>
    <row r="75" spans="1:7" ht="12.75">
      <c r="A75" t="s">
        <v>5</v>
      </c>
      <c r="B75" t="s">
        <v>3</v>
      </c>
      <c r="C75">
        <v>16</v>
      </c>
      <c r="D75">
        <v>296</v>
      </c>
      <c r="E75">
        <v>320</v>
      </c>
      <c r="F75">
        <f>(D75+E75)/2</f>
        <v>308</v>
      </c>
      <c r="G75" s="1">
        <f>(D75-E75)/F75</f>
        <v>-0.07792207792207792</v>
      </c>
    </row>
    <row r="76" spans="1:7" ht="12.75">
      <c r="A76" t="s">
        <v>5</v>
      </c>
      <c r="B76" t="s">
        <v>3</v>
      </c>
      <c r="C76">
        <v>20</v>
      </c>
      <c r="D76">
        <v>312</v>
      </c>
      <c r="E76">
        <v>336</v>
      </c>
      <c r="F76">
        <f>(D76+E76)/2</f>
        <v>324</v>
      </c>
      <c r="G76" s="1">
        <f>(D76-E76)/F76</f>
        <v>-0.07407407407407407</v>
      </c>
    </row>
    <row r="77" spans="1:7" ht="12.75">
      <c r="A77" t="s">
        <v>5</v>
      </c>
      <c r="B77" t="s">
        <v>3</v>
      </c>
      <c r="C77">
        <v>15</v>
      </c>
      <c r="D77">
        <v>302</v>
      </c>
      <c r="E77">
        <v>325</v>
      </c>
      <c r="F77">
        <f>(D77+E77)/2</f>
        <v>313.5</v>
      </c>
      <c r="G77" s="1">
        <f>(D77-E77)/F77</f>
        <v>-0.0733652312599681</v>
      </c>
    </row>
    <row r="78" spans="1:7" ht="12.75">
      <c r="A78" t="s">
        <v>5</v>
      </c>
      <c r="B78" t="s">
        <v>3</v>
      </c>
      <c r="C78">
        <v>16</v>
      </c>
      <c r="D78">
        <v>228</v>
      </c>
      <c r="E78">
        <v>245</v>
      </c>
      <c r="F78">
        <f>(D78+E78)/2</f>
        <v>236.5</v>
      </c>
      <c r="G78" s="1">
        <f>(D78-E78)/F78</f>
        <v>-0.07188160676532769</v>
      </c>
    </row>
    <row r="79" spans="1:7" ht="12.75">
      <c r="A79" t="s">
        <v>6</v>
      </c>
      <c r="B79" t="s">
        <v>3</v>
      </c>
      <c r="C79">
        <v>13</v>
      </c>
      <c r="D79">
        <v>177</v>
      </c>
      <c r="E79">
        <v>190</v>
      </c>
      <c r="F79">
        <f>(D79+E79)/2</f>
        <v>183.5</v>
      </c>
      <c r="G79" s="1">
        <f>(D79-E79)/F79</f>
        <v>-0.07084468664850137</v>
      </c>
    </row>
    <row r="80" spans="1:7" ht="12.75">
      <c r="A80" t="s">
        <v>6</v>
      </c>
      <c r="B80" t="s">
        <v>3</v>
      </c>
      <c r="C80">
        <v>12</v>
      </c>
      <c r="D80">
        <v>157</v>
      </c>
      <c r="E80">
        <v>168</v>
      </c>
      <c r="F80">
        <f>(D80+E80)/2</f>
        <v>162.5</v>
      </c>
      <c r="G80" s="1">
        <f>(D80-E80)/F80</f>
        <v>-0.06769230769230769</v>
      </c>
    </row>
    <row r="81" spans="1:7" ht="12.75">
      <c r="A81" t="s">
        <v>6</v>
      </c>
      <c r="B81" t="s">
        <v>3</v>
      </c>
      <c r="C81">
        <v>63</v>
      </c>
      <c r="D81">
        <v>143</v>
      </c>
      <c r="E81">
        <v>153</v>
      </c>
      <c r="F81">
        <f>(D81+E81)/2</f>
        <v>148</v>
      </c>
      <c r="G81" s="1">
        <f>(D81-E81)/F81</f>
        <v>-0.06756756756756757</v>
      </c>
    </row>
    <row r="82" spans="1:7" ht="12.75">
      <c r="A82" t="s">
        <v>6</v>
      </c>
      <c r="B82" t="s">
        <v>3</v>
      </c>
      <c r="C82">
        <v>12</v>
      </c>
      <c r="D82">
        <v>91</v>
      </c>
      <c r="E82">
        <v>97</v>
      </c>
      <c r="F82">
        <f>(D82+E82)/2</f>
        <v>94</v>
      </c>
      <c r="G82" s="1">
        <f>(D82-E82)/F82</f>
        <v>-0.06382978723404255</v>
      </c>
    </row>
    <row r="83" spans="1:7" ht="12.75">
      <c r="A83" t="s">
        <v>6</v>
      </c>
      <c r="B83" t="s">
        <v>3</v>
      </c>
      <c r="C83">
        <v>12</v>
      </c>
      <c r="D83">
        <v>152</v>
      </c>
      <c r="E83">
        <v>161</v>
      </c>
      <c r="F83">
        <f>(D83+E83)/2</f>
        <v>156.5</v>
      </c>
      <c r="G83" s="1">
        <f>(D83-E83)/F83</f>
        <v>-0.05750798722044728</v>
      </c>
    </row>
    <row r="84" spans="1:7" ht="12.75">
      <c r="A84" t="s">
        <v>5</v>
      </c>
      <c r="B84" t="s">
        <v>3</v>
      </c>
      <c r="C84">
        <v>10</v>
      </c>
      <c r="D84">
        <v>102</v>
      </c>
      <c r="E84">
        <v>108</v>
      </c>
      <c r="F84">
        <f>(D84+E84)/2</f>
        <v>105</v>
      </c>
      <c r="G84" s="1">
        <f>(D84-E84)/F84</f>
        <v>-0.05714285714285714</v>
      </c>
    </row>
    <row r="85" spans="1:7" ht="12.75">
      <c r="A85" t="s">
        <v>5</v>
      </c>
      <c r="B85" t="s">
        <v>3</v>
      </c>
      <c r="C85">
        <v>9</v>
      </c>
      <c r="D85">
        <v>104</v>
      </c>
      <c r="E85">
        <v>110</v>
      </c>
      <c r="F85">
        <f>(D85+E85)/2</f>
        <v>107</v>
      </c>
      <c r="G85" s="1">
        <f>(D85-E85)/F85</f>
        <v>-0.056074766355140186</v>
      </c>
    </row>
    <row r="86" spans="1:7" ht="12.75">
      <c r="A86" t="s">
        <v>6</v>
      </c>
      <c r="B86" t="s">
        <v>3</v>
      </c>
      <c r="C86">
        <v>23</v>
      </c>
      <c r="D86">
        <v>162</v>
      </c>
      <c r="E86">
        <v>171</v>
      </c>
      <c r="F86">
        <f>(D86+E86)/2</f>
        <v>166.5</v>
      </c>
      <c r="G86" s="1">
        <f>(D86-E86)/F86</f>
        <v>-0.05405405405405406</v>
      </c>
    </row>
    <row r="87" spans="1:7" ht="12.75">
      <c r="A87" t="s">
        <v>6</v>
      </c>
      <c r="B87" t="s">
        <v>3</v>
      </c>
      <c r="C87">
        <v>12</v>
      </c>
      <c r="D87">
        <v>184</v>
      </c>
      <c r="E87">
        <v>194</v>
      </c>
      <c r="F87">
        <f>(D87+E87)/2</f>
        <v>189</v>
      </c>
      <c r="G87" s="1">
        <f>(D87-E87)/F87</f>
        <v>-0.05291005291005291</v>
      </c>
    </row>
    <row r="88" spans="1:7" ht="12.75">
      <c r="A88" t="s">
        <v>5</v>
      </c>
      <c r="B88" t="s">
        <v>3</v>
      </c>
      <c r="C88">
        <v>12</v>
      </c>
      <c r="D88">
        <v>114</v>
      </c>
      <c r="E88">
        <v>120</v>
      </c>
      <c r="F88">
        <f>(D88+E88)/2</f>
        <v>117</v>
      </c>
      <c r="G88" s="1">
        <f>(D88-E88)/F88</f>
        <v>-0.05128205128205128</v>
      </c>
    </row>
    <row r="89" spans="1:7" ht="12.75">
      <c r="A89" t="s">
        <v>5</v>
      </c>
      <c r="B89" t="s">
        <v>3</v>
      </c>
      <c r="C89">
        <v>18</v>
      </c>
      <c r="D89">
        <v>318</v>
      </c>
      <c r="E89">
        <v>334</v>
      </c>
      <c r="F89">
        <f>(D89+E89)/2</f>
        <v>326</v>
      </c>
      <c r="G89" s="1">
        <f>(D89-E89)/F89</f>
        <v>-0.049079754601226995</v>
      </c>
    </row>
    <row r="90" spans="1:7" ht="12.75">
      <c r="A90" t="s">
        <v>5</v>
      </c>
      <c r="B90" t="s">
        <v>3</v>
      </c>
      <c r="C90">
        <v>16</v>
      </c>
      <c r="D90">
        <v>305</v>
      </c>
      <c r="E90">
        <v>320</v>
      </c>
      <c r="F90">
        <f>(D90+E90)/2</f>
        <v>312.5</v>
      </c>
      <c r="G90" s="1">
        <f>(D90-E90)/F90</f>
        <v>-0.048</v>
      </c>
    </row>
    <row r="91" spans="1:7" ht="12.75">
      <c r="A91" t="s">
        <v>6</v>
      </c>
      <c r="B91" t="s">
        <v>3</v>
      </c>
      <c r="C91">
        <v>11</v>
      </c>
      <c r="D91">
        <v>115</v>
      </c>
      <c r="E91">
        <v>120</v>
      </c>
      <c r="F91">
        <f>(D91+E91)/2</f>
        <v>117.5</v>
      </c>
      <c r="G91" s="1">
        <f>(D91-E91)/F91</f>
        <v>-0.0425531914893617</v>
      </c>
    </row>
    <row r="92" spans="1:7" ht="12.75">
      <c r="A92" t="s">
        <v>6</v>
      </c>
      <c r="B92" t="s">
        <v>3</v>
      </c>
      <c r="C92">
        <v>13</v>
      </c>
      <c r="D92">
        <v>175</v>
      </c>
      <c r="E92">
        <v>182</v>
      </c>
      <c r="F92">
        <f>(D92+E92)/2</f>
        <v>178.5</v>
      </c>
      <c r="G92" s="1">
        <f>(D92-E92)/F92</f>
        <v>-0.0392156862745098</v>
      </c>
    </row>
    <row r="93" spans="1:7" ht="12.75">
      <c r="A93" t="s">
        <v>5</v>
      </c>
      <c r="B93" t="s">
        <v>3</v>
      </c>
      <c r="C93">
        <v>30</v>
      </c>
      <c r="D93">
        <v>263</v>
      </c>
      <c r="E93">
        <v>273</v>
      </c>
      <c r="F93">
        <f>(D93+E93)/2</f>
        <v>268</v>
      </c>
      <c r="G93" s="1">
        <f>(D93-E93)/F93</f>
        <v>-0.03731343283582089</v>
      </c>
    </row>
    <row r="94" spans="1:7" ht="12.75">
      <c r="A94" t="s">
        <v>6</v>
      </c>
      <c r="B94" t="s">
        <v>3</v>
      </c>
      <c r="C94">
        <v>13</v>
      </c>
      <c r="D94">
        <v>161</v>
      </c>
      <c r="E94">
        <v>167</v>
      </c>
      <c r="F94">
        <f>(D94+E94)/2</f>
        <v>164</v>
      </c>
      <c r="G94" s="1">
        <f>(D94-E94)/F94</f>
        <v>-0.036585365853658534</v>
      </c>
    </row>
    <row r="95" spans="1:7" ht="12.75">
      <c r="A95" t="s">
        <v>6</v>
      </c>
      <c r="B95" t="s">
        <v>3</v>
      </c>
      <c r="C95">
        <v>22</v>
      </c>
      <c r="D95">
        <v>189</v>
      </c>
      <c r="E95">
        <v>196</v>
      </c>
      <c r="F95">
        <f>(D95+E95)/2</f>
        <v>192.5</v>
      </c>
      <c r="G95" s="1">
        <f>(D95-E95)/F95</f>
        <v>-0.03636363636363636</v>
      </c>
    </row>
    <row r="96" spans="1:7" ht="12.75">
      <c r="A96" t="s">
        <v>5</v>
      </c>
      <c r="B96" t="s">
        <v>3</v>
      </c>
      <c r="C96">
        <v>63</v>
      </c>
      <c r="D96">
        <v>344</v>
      </c>
      <c r="E96">
        <v>356</v>
      </c>
      <c r="F96">
        <f>(D96+E96)/2</f>
        <v>350</v>
      </c>
      <c r="G96" s="1">
        <f>(D96-E96)/F96</f>
        <v>-0.03428571428571429</v>
      </c>
    </row>
    <row r="97" spans="1:7" ht="12.75">
      <c r="A97" t="s">
        <v>6</v>
      </c>
      <c r="B97" t="s">
        <v>3</v>
      </c>
      <c r="C97">
        <v>11</v>
      </c>
      <c r="D97">
        <v>155</v>
      </c>
      <c r="E97">
        <v>160</v>
      </c>
      <c r="F97">
        <f>(D97+E97)/2</f>
        <v>157.5</v>
      </c>
      <c r="G97" s="1">
        <f>(D97-E97)/F97</f>
        <v>-0.031746031746031744</v>
      </c>
    </row>
    <row r="98" spans="1:7" ht="12.75">
      <c r="A98" t="s">
        <v>5</v>
      </c>
      <c r="B98" t="s">
        <v>3</v>
      </c>
      <c r="C98">
        <v>12</v>
      </c>
      <c r="D98">
        <v>158</v>
      </c>
      <c r="E98">
        <v>163</v>
      </c>
      <c r="F98">
        <f>(D98+E98)/2</f>
        <v>160.5</v>
      </c>
      <c r="G98" s="1">
        <f>(D98-E98)/F98</f>
        <v>-0.03115264797507788</v>
      </c>
    </row>
    <row r="99" spans="1:7" ht="12.75">
      <c r="A99" t="s">
        <v>5</v>
      </c>
      <c r="B99" t="s">
        <v>3</v>
      </c>
      <c r="C99">
        <v>13</v>
      </c>
      <c r="D99">
        <v>128</v>
      </c>
      <c r="E99">
        <v>132</v>
      </c>
      <c r="F99">
        <f>(D99+E99)/2</f>
        <v>130</v>
      </c>
      <c r="G99" s="1">
        <f>(D99-E99)/F99</f>
        <v>-0.03076923076923077</v>
      </c>
    </row>
    <row r="100" spans="1:7" ht="12.75">
      <c r="A100" t="s">
        <v>5</v>
      </c>
      <c r="B100" t="s">
        <v>3</v>
      </c>
      <c r="C100">
        <v>11</v>
      </c>
      <c r="D100">
        <v>128</v>
      </c>
      <c r="E100">
        <v>132</v>
      </c>
      <c r="F100">
        <f>(D100+E100)/2</f>
        <v>130</v>
      </c>
      <c r="G100" s="1">
        <f>(D100-E100)/F100</f>
        <v>-0.03076923076923077</v>
      </c>
    </row>
    <row r="101" spans="1:7" ht="12.75">
      <c r="A101" t="s">
        <v>6</v>
      </c>
      <c r="B101" t="s">
        <v>3</v>
      </c>
      <c r="C101">
        <v>15</v>
      </c>
      <c r="D101">
        <v>266</v>
      </c>
      <c r="E101">
        <v>274</v>
      </c>
      <c r="F101">
        <f>(D101+E101)/2</f>
        <v>270</v>
      </c>
      <c r="G101" s="1">
        <f>(D101-E101)/F101</f>
        <v>-0.02962962962962963</v>
      </c>
    </row>
    <row r="102" spans="1:7" ht="12.75">
      <c r="A102" t="s">
        <v>5</v>
      </c>
      <c r="B102" t="s">
        <v>3</v>
      </c>
      <c r="C102">
        <v>14</v>
      </c>
      <c r="D102">
        <v>255</v>
      </c>
      <c r="E102">
        <v>262</v>
      </c>
      <c r="F102">
        <f>(D102+E102)/2</f>
        <v>258.5</v>
      </c>
      <c r="G102" s="1">
        <f>(D102-E102)/F102</f>
        <v>-0.027079303675048357</v>
      </c>
    </row>
    <row r="103" spans="1:7" ht="12.75">
      <c r="A103" t="s">
        <v>5</v>
      </c>
      <c r="B103" t="s">
        <v>3</v>
      </c>
      <c r="C103">
        <v>11</v>
      </c>
      <c r="D103">
        <v>156</v>
      </c>
      <c r="E103">
        <v>160</v>
      </c>
      <c r="F103">
        <f>(D103+E103)/2</f>
        <v>158</v>
      </c>
      <c r="G103" s="1">
        <f>(D103-E103)/F103</f>
        <v>-0.02531645569620253</v>
      </c>
    </row>
    <row r="104" spans="1:7" ht="12.75">
      <c r="A104" t="s">
        <v>6</v>
      </c>
      <c r="B104" t="s">
        <v>3</v>
      </c>
      <c r="C104">
        <v>12</v>
      </c>
      <c r="D104">
        <v>202</v>
      </c>
      <c r="E104">
        <v>207</v>
      </c>
      <c r="F104">
        <f>(D104+E104)/2</f>
        <v>204.5</v>
      </c>
      <c r="G104" s="1">
        <f>(D104-E104)/F104</f>
        <v>-0.02444987775061125</v>
      </c>
    </row>
    <row r="105" spans="1:7" ht="12.75">
      <c r="A105" t="s">
        <v>5</v>
      </c>
      <c r="B105" t="s">
        <v>3</v>
      </c>
      <c r="C105">
        <v>11</v>
      </c>
      <c r="D105">
        <v>123</v>
      </c>
      <c r="E105">
        <v>126</v>
      </c>
      <c r="F105">
        <f>(D105+E105)/2</f>
        <v>124.5</v>
      </c>
      <c r="G105" s="1">
        <f>(D105-E105)/F105</f>
        <v>-0.024096385542168676</v>
      </c>
    </row>
    <row r="106" spans="1:7" ht="12.75">
      <c r="A106" t="s">
        <v>6</v>
      </c>
      <c r="B106" t="s">
        <v>3</v>
      </c>
      <c r="C106">
        <v>15</v>
      </c>
      <c r="D106">
        <v>209</v>
      </c>
      <c r="E106">
        <v>214</v>
      </c>
      <c r="F106">
        <f>(D106+E106)/2</f>
        <v>211.5</v>
      </c>
      <c r="G106" s="1">
        <f>(D106-E106)/F106</f>
        <v>-0.02364066193853428</v>
      </c>
    </row>
    <row r="107" spans="1:7" ht="12.75">
      <c r="A107" t="s">
        <v>6</v>
      </c>
      <c r="B107" t="s">
        <v>3</v>
      </c>
      <c r="C107">
        <v>14</v>
      </c>
      <c r="D107">
        <v>216</v>
      </c>
      <c r="E107">
        <v>221</v>
      </c>
      <c r="F107">
        <f>(D107+E107)/2</f>
        <v>218.5</v>
      </c>
      <c r="G107" s="1">
        <f>(D107-E107)/F107</f>
        <v>-0.02288329519450801</v>
      </c>
    </row>
    <row r="108" spans="1:7" ht="12.75">
      <c r="A108" t="s">
        <v>6</v>
      </c>
      <c r="B108" t="s">
        <v>3</v>
      </c>
      <c r="C108">
        <v>14</v>
      </c>
      <c r="D108">
        <v>181</v>
      </c>
      <c r="E108">
        <v>185</v>
      </c>
      <c r="F108">
        <f>(D108+E108)/2</f>
        <v>183</v>
      </c>
      <c r="G108" s="1">
        <f>(D108-E108)/F108</f>
        <v>-0.02185792349726776</v>
      </c>
    </row>
    <row r="109" spans="1:7" ht="12.75">
      <c r="A109" t="s">
        <v>6</v>
      </c>
      <c r="B109" t="s">
        <v>3</v>
      </c>
      <c r="C109">
        <v>16</v>
      </c>
      <c r="D109">
        <v>251</v>
      </c>
      <c r="E109">
        <v>256</v>
      </c>
      <c r="F109">
        <f>(D109+E109)/2</f>
        <v>253.5</v>
      </c>
      <c r="G109" s="1">
        <f>(D109-E109)/F109</f>
        <v>-0.01972386587771203</v>
      </c>
    </row>
    <row r="110" spans="1:7" ht="12.75">
      <c r="A110" t="s">
        <v>6</v>
      </c>
      <c r="B110" t="s">
        <v>3</v>
      </c>
      <c r="C110">
        <v>10</v>
      </c>
      <c r="D110">
        <v>124</v>
      </c>
      <c r="E110">
        <v>126</v>
      </c>
      <c r="F110">
        <f>(D110+E110)/2</f>
        <v>125</v>
      </c>
      <c r="G110" s="1">
        <f>(D110-E110)/F110</f>
        <v>-0.016</v>
      </c>
    </row>
    <row r="111" spans="1:7" ht="12.75">
      <c r="A111" t="s">
        <v>6</v>
      </c>
      <c r="B111" t="s">
        <v>3</v>
      </c>
      <c r="C111">
        <v>11</v>
      </c>
      <c r="D111">
        <v>139</v>
      </c>
      <c r="E111">
        <v>141</v>
      </c>
      <c r="F111">
        <f>(D111+E111)/2</f>
        <v>140</v>
      </c>
      <c r="G111" s="1">
        <f>(D111-E111)/F111</f>
        <v>-0.014285714285714285</v>
      </c>
    </row>
    <row r="112" spans="1:7" ht="12.75">
      <c r="A112" t="s">
        <v>6</v>
      </c>
      <c r="B112" t="s">
        <v>3</v>
      </c>
      <c r="C112">
        <v>12</v>
      </c>
      <c r="D112">
        <v>157</v>
      </c>
      <c r="E112">
        <v>159</v>
      </c>
      <c r="F112">
        <f>(D112+E112)/2</f>
        <v>158</v>
      </c>
      <c r="G112" s="1">
        <f>(D112-E112)/F112</f>
        <v>-0.012658227848101266</v>
      </c>
    </row>
    <row r="113" spans="1:7" ht="12.75">
      <c r="A113" t="s">
        <v>5</v>
      </c>
      <c r="B113" t="s">
        <v>3</v>
      </c>
      <c r="C113">
        <v>16</v>
      </c>
      <c r="D113">
        <v>356</v>
      </c>
      <c r="E113">
        <v>360</v>
      </c>
      <c r="F113">
        <f>(D113+E113)/2</f>
        <v>358</v>
      </c>
      <c r="G113" s="1">
        <f>(D113-E113)/F113</f>
        <v>-0.0111731843575419</v>
      </c>
    </row>
    <row r="114" spans="1:7" ht="12.75">
      <c r="A114" t="s">
        <v>5</v>
      </c>
      <c r="B114" t="s">
        <v>3</v>
      </c>
      <c r="C114">
        <v>12</v>
      </c>
      <c r="D114">
        <v>187</v>
      </c>
      <c r="E114">
        <v>189</v>
      </c>
      <c r="F114">
        <f>(D114+E114)/2</f>
        <v>188</v>
      </c>
      <c r="G114" s="1">
        <f>(D114-E114)/F114</f>
        <v>-0.010638297872340425</v>
      </c>
    </row>
    <row r="115" spans="1:7" ht="12.75">
      <c r="A115" t="s">
        <v>6</v>
      </c>
      <c r="B115" t="s">
        <v>3</v>
      </c>
      <c r="C115">
        <v>12</v>
      </c>
      <c r="D115">
        <v>110</v>
      </c>
      <c r="E115">
        <v>111</v>
      </c>
      <c r="F115">
        <f>(D115+E115)/2</f>
        <v>110.5</v>
      </c>
      <c r="G115" s="1">
        <f>(D115-E115)/F115</f>
        <v>-0.00904977375565611</v>
      </c>
    </row>
    <row r="116" spans="1:7" ht="12.75">
      <c r="A116" t="s">
        <v>5</v>
      </c>
      <c r="B116" t="s">
        <v>3</v>
      </c>
      <c r="C116">
        <v>23</v>
      </c>
      <c r="D116">
        <v>337</v>
      </c>
      <c r="E116">
        <v>340</v>
      </c>
      <c r="F116">
        <f>(D116+E116)/2</f>
        <v>338.5</v>
      </c>
      <c r="G116" s="1">
        <f>(D116-E116)/F116</f>
        <v>-0.008862629246676515</v>
      </c>
    </row>
    <row r="117" spans="1:7" ht="12.75">
      <c r="A117" t="s">
        <v>6</v>
      </c>
      <c r="B117" t="s">
        <v>3</v>
      </c>
      <c r="C117">
        <v>13</v>
      </c>
      <c r="D117">
        <v>239</v>
      </c>
      <c r="E117">
        <v>241</v>
      </c>
      <c r="F117">
        <f>(D117+E117)/2</f>
        <v>240</v>
      </c>
      <c r="G117" s="1">
        <f>(D117-E117)/F117</f>
        <v>-0.008333333333333333</v>
      </c>
    </row>
    <row r="118" spans="1:7" ht="12.75">
      <c r="A118" t="s">
        <v>6</v>
      </c>
      <c r="B118" t="s">
        <v>3</v>
      </c>
      <c r="C118">
        <v>50</v>
      </c>
      <c r="D118">
        <v>181</v>
      </c>
      <c r="E118">
        <v>182</v>
      </c>
      <c r="F118">
        <f>(D118+E118)/2</f>
        <v>181.5</v>
      </c>
      <c r="G118" s="1">
        <f>(D118-E118)/F118</f>
        <v>-0.005509641873278237</v>
      </c>
    </row>
    <row r="119" spans="1:7" ht="12.75">
      <c r="A119" t="s">
        <v>5</v>
      </c>
      <c r="B119" t="s">
        <v>3</v>
      </c>
      <c r="C119">
        <v>21</v>
      </c>
      <c r="D119">
        <v>253</v>
      </c>
      <c r="E119">
        <v>254</v>
      </c>
      <c r="F119">
        <f>(D119+E119)/2</f>
        <v>253.5</v>
      </c>
      <c r="G119" s="1">
        <f>(D119-E119)/F119</f>
        <v>-0.0039447731755424065</v>
      </c>
    </row>
    <row r="120" spans="1:7" ht="12.75">
      <c r="A120" t="s">
        <v>5</v>
      </c>
      <c r="B120" t="s">
        <v>3</v>
      </c>
      <c r="C120">
        <v>15</v>
      </c>
      <c r="D120">
        <v>310</v>
      </c>
      <c r="E120">
        <v>311</v>
      </c>
      <c r="F120">
        <f>(D120+E120)/2</f>
        <v>310.5</v>
      </c>
      <c r="G120" s="1">
        <f>(D120-E120)/F120</f>
        <v>-0.00322061191626409</v>
      </c>
    </row>
    <row r="121" spans="1:7" ht="12.75">
      <c r="A121" t="s">
        <v>6</v>
      </c>
      <c r="B121" t="s">
        <v>3</v>
      </c>
      <c r="C121">
        <v>16</v>
      </c>
      <c r="D121">
        <v>205</v>
      </c>
      <c r="E121">
        <v>205</v>
      </c>
      <c r="F121">
        <f>(D121+E121)/2</f>
        <v>205</v>
      </c>
      <c r="G121" s="1">
        <f>(D121-E121)/F121</f>
        <v>0</v>
      </c>
    </row>
    <row r="122" spans="1:7" ht="12.75">
      <c r="A122" t="s">
        <v>6</v>
      </c>
      <c r="B122" t="s">
        <v>3</v>
      </c>
      <c r="C122">
        <v>10</v>
      </c>
      <c r="D122">
        <v>136</v>
      </c>
      <c r="E122">
        <v>136</v>
      </c>
      <c r="F122">
        <f>(D122+E122)/2</f>
        <v>136</v>
      </c>
      <c r="G122" s="1">
        <f>(D122-E122)/F122</f>
        <v>0</v>
      </c>
    </row>
    <row r="123" spans="1:7" ht="12.75">
      <c r="A123" t="s">
        <v>6</v>
      </c>
      <c r="B123" t="s">
        <v>3</v>
      </c>
      <c r="C123">
        <v>10</v>
      </c>
      <c r="D123">
        <v>107</v>
      </c>
      <c r="E123">
        <v>107</v>
      </c>
      <c r="F123">
        <f>(D123+E123)/2</f>
        <v>107</v>
      </c>
      <c r="G123" s="1">
        <f>(D123-E123)/F123</f>
        <v>0</v>
      </c>
    </row>
    <row r="124" spans="1:7" ht="12.75">
      <c r="A124" t="s">
        <v>5</v>
      </c>
      <c r="B124" t="s">
        <v>3</v>
      </c>
      <c r="C124">
        <v>12</v>
      </c>
      <c r="D124">
        <v>180</v>
      </c>
      <c r="E124">
        <v>180</v>
      </c>
      <c r="F124">
        <f>(D124+E124)/2</f>
        <v>180</v>
      </c>
      <c r="G124" s="1">
        <f>(D124-E124)/F124</f>
        <v>0</v>
      </c>
    </row>
    <row r="125" spans="1:7" ht="12.75">
      <c r="A125" t="s">
        <v>6</v>
      </c>
      <c r="B125" t="s">
        <v>3</v>
      </c>
      <c r="C125">
        <v>9</v>
      </c>
      <c r="D125">
        <v>122</v>
      </c>
      <c r="E125">
        <v>122</v>
      </c>
      <c r="F125">
        <f>(D125+E125)/2</f>
        <v>122</v>
      </c>
      <c r="G125" s="1">
        <f>(D125-E125)/F125</f>
        <v>0</v>
      </c>
    </row>
    <row r="126" spans="1:7" ht="12.75">
      <c r="A126" t="s">
        <v>5</v>
      </c>
      <c r="B126" t="s">
        <v>3</v>
      </c>
      <c r="C126">
        <v>16</v>
      </c>
      <c r="D126">
        <v>564</v>
      </c>
      <c r="E126">
        <v>563</v>
      </c>
      <c r="F126">
        <f>(D126+E126)/2</f>
        <v>563.5</v>
      </c>
      <c r="G126" s="1">
        <f>(D126-E126)/F126</f>
        <v>0.001774622892635315</v>
      </c>
    </row>
    <row r="127" spans="1:7" ht="12.75">
      <c r="A127" t="s">
        <v>5</v>
      </c>
      <c r="B127" t="s">
        <v>3</v>
      </c>
      <c r="C127">
        <v>14</v>
      </c>
      <c r="D127">
        <v>273</v>
      </c>
      <c r="E127">
        <v>272</v>
      </c>
      <c r="F127">
        <f>(D127+E127)/2</f>
        <v>272.5</v>
      </c>
      <c r="G127" s="1">
        <f>(D127-E127)/F127</f>
        <v>0.003669724770642202</v>
      </c>
    </row>
    <row r="128" spans="1:7" ht="12.75">
      <c r="A128" t="s">
        <v>5</v>
      </c>
      <c r="B128" t="s">
        <v>3</v>
      </c>
      <c r="C128">
        <v>14</v>
      </c>
      <c r="D128">
        <v>229</v>
      </c>
      <c r="E128">
        <v>228</v>
      </c>
      <c r="F128">
        <f>(D128+E128)/2</f>
        <v>228.5</v>
      </c>
      <c r="G128" s="1">
        <f>(D128-E128)/F128</f>
        <v>0.00437636761487965</v>
      </c>
    </row>
    <row r="129" spans="1:7" ht="12.75">
      <c r="A129" t="s">
        <v>6</v>
      </c>
      <c r="B129" t="s">
        <v>3</v>
      </c>
      <c r="C129">
        <v>13</v>
      </c>
      <c r="D129">
        <v>179</v>
      </c>
      <c r="E129">
        <v>178</v>
      </c>
      <c r="F129">
        <f>(D129+E129)/2</f>
        <v>178.5</v>
      </c>
      <c r="G129" s="1">
        <f>(D129-E129)/F129</f>
        <v>0.0056022408963585435</v>
      </c>
    </row>
    <row r="130" spans="1:7" ht="12.75">
      <c r="A130" t="s">
        <v>6</v>
      </c>
      <c r="B130" t="s">
        <v>3</v>
      </c>
      <c r="C130">
        <v>9</v>
      </c>
      <c r="D130">
        <v>150</v>
      </c>
      <c r="E130">
        <v>149</v>
      </c>
      <c r="F130">
        <f>(D130+E130)/2</f>
        <v>149.5</v>
      </c>
      <c r="G130" s="1">
        <f>(D130-E130)/F130</f>
        <v>0.006688963210702341</v>
      </c>
    </row>
    <row r="131" spans="1:7" ht="12.75">
      <c r="A131" t="s">
        <v>6</v>
      </c>
      <c r="B131" t="s">
        <v>3</v>
      </c>
      <c r="C131">
        <v>12</v>
      </c>
      <c r="D131">
        <v>171</v>
      </c>
      <c r="E131">
        <v>169</v>
      </c>
      <c r="F131">
        <f>(D131+E131)/2</f>
        <v>170</v>
      </c>
      <c r="G131" s="1">
        <f>(D131-E131)/F131</f>
        <v>0.011764705882352941</v>
      </c>
    </row>
    <row r="132" spans="1:7" ht="12.75">
      <c r="A132" t="s">
        <v>5</v>
      </c>
      <c r="B132" t="s">
        <v>3</v>
      </c>
      <c r="C132">
        <v>49</v>
      </c>
      <c r="D132">
        <v>340</v>
      </c>
      <c r="E132">
        <v>335</v>
      </c>
      <c r="F132">
        <f>(D132+E132)/2</f>
        <v>337.5</v>
      </c>
      <c r="G132" s="1">
        <f>(D132-E132)/F132</f>
        <v>0.014814814814814815</v>
      </c>
    </row>
    <row r="133" spans="1:7" ht="12.75">
      <c r="A133" t="s">
        <v>6</v>
      </c>
      <c r="B133" t="s">
        <v>3</v>
      </c>
      <c r="C133">
        <v>14</v>
      </c>
      <c r="D133">
        <v>174</v>
      </c>
      <c r="E133">
        <v>171</v>
      </c>
      <c r="F133">
        <f>(D133+E133)/2</f>
        <v>172.5</v>
      </c>
      <c r="G133" s="1">
        <f>(D133-E133)/F133</f>
        <v>0.017391304347826087</v>
      </c>
    </row>
    <row r="134" spans="1:7" ht="12.75">
      <c r="A134" t="s">
        <v>6</v>
      </c>
      <c r="B134" t="s">
        <v>3</v>
      </c>
      <c r="C134">
        <v>14</v>
      </c>
      <c r="D134">
        <v>210</v>
      </c>
      <c r="E134">
        <v>205</v>
      </c>
      <c r="F134">
        <f>(D134+E134)/2</f>
        <v>207.5</v>
      </c>
      <c r="G134" s="1">
        <f>(D134-E134)/F134</f>
        <v>0.024096385542168676</v>
      </c>
    </row>
    <row r="135" spans="1:7" ht="12.75">
      <c r="A135" t="s">
        <v>6</v>
      </c>
      <c r="B135" t="s">
        <v>3</v>
      </c>
      <c r="C135">
        <v>14</v>
      </c>
      <c r="D135">
        <v>193</v>
      </c>
      <c r="E135">
        <v>188</v>
      </c>
      <c r="F135">
        <f>(D135+E135)/2</f>
        <v>190.5</v>
      </c>
      <c r="G135" s="1">
        <f>(D135-E135)/F135</f>
        <v>0.026246719160104987</v>
      </c>
    </row>
    <row r="136" spans="1:7" ht="12.75">
      <c r="A136" t="s">
        <v>6</v>
      </c>
      <c r="B136" t="s">
        <v>3</v>
      </c>
      <c r="C136">
        <v>15</v>
      </c>
      <c r="D136">
        <v>154</v>
      </c>
      <c r="E136">
        <v>150</v>
      </c>
      <c r="F136">
        <f>(D136+E136)/2</f>
        <v>152</v>
      </c>
      <c r="G136" s="1">
        <f>(D136-E136)/F136</f>
        <v>0.02631578947368421</v>
      </c>
    </row>
    <row r="137" spans="1:7" ht="12.75">
      <c r="A137" t="s">
        <v>6</v>
      </c>
      <c r="B137" t="s">
        <v>3</v>
      </c>
      <c r="C137">
        <v>11</v>
      </c>
      <c r="D137">
        <v>109</v>
      </c>
      <c r="E137">
        <v>106</v>
      </c>
      <c r="F137">
        <f>(D137+E137)/2</f>
        <v>107.5</v>
      </c>
      <c r="G137" s="1">
        <f>(D137-E137)/F137</f>
        <v>0.027906976744186046</v>
      </c>
    </row>
    <row r="138" spans="1:7" ht="12.75">
      <c r="A138" t="s">
        <v>6</v>
      </c>
      <c r="B138" t="s">
        <v>3</v>
      </c>
      <c r="C138">
        <v>11</v>
      </c>
      <c r="D138">
        <v>170</v>
      </c>
      <c r="E138">
        <v>165</v>
      </c>
      <c r="F138">
        <f>(D138+E138)/2</f>
        <v>167.5</v>
      </c>
      <c r="G138" s="1">
        <f>(D138-E138)/F138</f>
        <v>0.029850746268656716</v>
      </c>
    </row>
    <row r="139" spans="1:7" ht="12.75">
      <c r="A139" t="s">
        <v>6</v>
      </c>
      <c r="B139" t="s">
        <v>3</v>
      </c>
      <c r="C139">
        <v>13</v>
      </c>
      <c r="D139">
        <v>114</v>
      </c>
      <c r="E139">
        <v>110</v>
      </c>
      <c r="F139">
        <f>(D139+E139)/2</f>
        <v>112</v>
      </c>
      <c r="G139" s="1">
        <f>(D139-E139)/F139</f>
        <v>0.03571428571428571</v>
      </c>
    </row>
    <row r="140" spans="1:7" ht="12.75">
      <c r="A140" t="s">
        <v>5</v>
      </c>
      <c r="B140" t="s">
        <v>3</v>
      </c>
      <c r="C140">
        <v>10</v>
      </c>
      <c r="D140">
        <v>140</v>
      </c>
      <c r="E140">
        <v>135</v>
      </c>
      <c r="F140">
        <f>(D140+E140)/2</f>
        <v>137.5</v>
      </c>
      <c r="G140" s="1">
        <f>(D140-E140)/F140</f>
        <v>0.03636363636363636</v>
      </c>
    </row>
    <row r="141" spans="1:7" ht="12.75">
      <c r="A141" t="s">
        <v>5</v>
      </c>
      <c r="B141" t="s">
        <v>3</v>
      </c>
      <c r="C141">
        <v>13</v>
      </c>
      <c r="D141">
        <v>212</v>
      </c>
      <c r="E141">
        <v>204</v>
      </c>
      <c r="F141">
        <f>(D141+E141)/2</f>
        <v>208</v>
      </c>
      <c r="G141" s="1">
        <f>(D141-E141)/F141</f>
        <v>0.038461538461538464</v>
      </c>
    </row>
    <row r="142" spans="1:7" ht="12.75">
      <c r="A142" t="s">
        <v>6</v>
      </c>
      <c r="B142" t="s">
        <v>3</v>
      </c>
      <c r="C142">
        <v>30</v>
      </c>
      <c r="D142">
        <v>178</v>
      </c>
      <c r="E142">
        <v>171</v>
      </c>
      <c r="F142">
        <f>(D142+E142)/2</f>
        <v>174.5</v>
      </c>
      <c r="G142" s="1">
        <f>(D142-E142)/F142</f>
        <v>0.04011461318051576</v>
      </c>
    </row>
    <row r="143" spans="1:7" ht="12.75">
      <c r="A143" t="s">
        <v>5</v>
      </c>
      <c r="B143" t="s">
        <v>3</v>
      </c>
      <c r="C143">
        <v>30</v>
      </c>
      <c r="D143">
        <v>301</v>
      </c>
      <c r="E143">
        <v>289</v>
      </c>
      <c r="F143">
        <f>(D143+E143)/2</f>
        <v>295</v>
      </c>
      <c r="G143" s="1">
        <f>(D143-E143)/F143</f>
        <v>0.04067796610169491</v>
      </c>
    </row>
    <row r="144" spans="1:7" ht="12.75">
      <c r="A144" t="s">
        <v>5</v>
      </c>
      <c r="B144" t="s">
        <v>3</v>
      </c>
      <c r="C144">
        <v>12</v>
      </c>
      <c r="D144">
        <v>234</v>
      </c>
      <c r="E144">
        <v>224</v>
      </c>
      <c r="F144">
        <f>(D144+E144)/2</f>
        <v>229</v>
      </c>
      <c r="G144" s="1">
        <f>(D144-E144)/F144</f>
        <v>0.043668122270742356</v>
      </c>
    </row>
    <row r="145" spans="1:7" ht="12.75">
      <c r="A145" t="s">
        <v>5</v>
      </c>
      <c r="B145" t="s">
        <v>3</v>
      </c>
      <c r="C145">
        <v>17</v>
      </c>
      <c r="D145">
        <v>343</v>
      </c>
      <c r="E145">
        <v>328</v>
      </c>
      <c r="F145">
        <f>(D145+E145)/2</f>
        <v>335.5</v>
      </c>
      <c r="G145" s="1">
        <f>(D145-E145)/F145</f>
        <v>0.044709388971684055</v>
      </c>
    </row>
    <row r="146" spans="1:7" ht="12.75">
      <c r="A146" t="s">
        <v>6</v>
      </c>
      <c r="B146" t="s">
        <v>3</v>
      </c>
      <c r="C146">
        <v>15</v>
      </c>
      <c r="D146">
        <v>180</v>
      </c>
      <c r="E146">
        <v>172</v>
      </c>
      <c r="F146">
        <f>(D146+E146)/2</f>
        <v>176</v>
      </c>
      <c r="G146" s="1">
        <f>(D146-E146)/F146</f>
        <v>0.045454545454545456</v>
      </c>
    </row>
    <row r="147" spans="1:7" ht="12.75">
      <c r="A147" t="s">
        <v>5</v>
      </c>
      <c r="B147" t="s">
        <v>3</v>
      </c>
      <c r="C147">
        <v>14</v>
      </c>
      <c r="D147">
        <v>202</v>
      </c>
      <c r="E147">
        <v>193</v>
      </c>
      <c r="F147">
        <f>(D147+E147)/2</f>
        <v>197.5</v>
      </c>
      <c r="G147" s="1">
        <f>(D147-E147)/F147</f>
        <v>0.04556962025316456</v>
      </c>
    </row>
    <row r="148" spans="1:7" ht="12.75">
      <c r="A148" t="s">
        <v>5</v>
      </c>
      <c r="B148" t="s">
        <v>3</v>
      </c>
      <c r="C148">
        <v>16</v>
      </c>
      <c r="D148">
        <v>312</v>
      </c>
      <c r="E148">
        <v>298</v>
      </c>
      <c r="F148">
        <f>(D148+E148)/2</f>
        <v>305</v>
      </c>
      <c r="G148" s="1">
        <f>(D148-E148)/F148</f>
        <v>0.04590163934426229</v>
      </c>
    </row>
    <row r="149" spans="1:7" ht="12.75">
      <c r="A149" t="s">
        <v>6</v>
      </c>
      <c r="B149" t="s">
        <v>3</v>
      </c>
      <c r="C149">
        <v>14</v>
      </c>
      <c r="D149">
        <v>177</v>
      </c>
      <c r="E149">
        <v>169</v>
      </c>
      <c r="F149">
        <f>(D149+E149)/2</f>
        <v>173</v>
      </c>
      <c r="G149" s="1">
        <f>(D149-E149)/F149</f>
        <v>0.046242774566473986</v>
      </c>
    </row>
    <row r="150" spans="1:7" ht="12.75">
      <c r="A150" t="s">
        <v>6</v>
      </c>
      <c r="B150" t="s">
        <v>3</v>
      </c>
      <c r="C150">
        <v>12</v>
      </c>
      <c r="D150">
        <v>126</v>
      </c>
      <c r="E150">
        <v>120</v>
      </c>
      <c r="F150">
        <f>(D150+E150)/2</f>
        <v>123</v>
      </c>
      <c r="G150" s="1">
        <f>(D150-E150)/F150</f>
        <v>0.04878048780487805</v>
      </c>
    </row>
    <row r="151" spans="1:7" ht="12.75">
      <c r="A151" t="s">
        <v>5</v>
      </c>
      <c r="B151" t="s">
        <v>3</v>
      </c>
      <c r="C151">
        <v>12</v>
      </c>
      <c r="D151">
        <v>209</v>
      </c>
      <c r="E151">
        <v>199</v>
      </c>
      <c r="F151">
        <f>(D151+E151)/2</f>
        <v>204</v>
      </c>
      <c r="G151" s="1">
        <f>(D151-E151)/F151</f>
        <v>0.049019607843137254</v>
      </c>
    </row>
    <row r="152" spans="1:7" ht="12.75">
      <c r="A152" t="s">
        <v>6</v>
      </c>
      <c r="B152" t="s">
        <v>3</v>
      </c>
      <c r="C152">
        <v>15</v>
      </c>
      <c r="D152">
        <v>187</v>
      </c>
      <c r="E152">
        <v>178</v>
      </c>
      <c r="F152">
        <f>(D152+E152)/2</f>
        <v>182.5</v>
      </c>
      <c r="G152" s="1">
        <f>(D152-E152)/F152</f>
        <v>0.049315068493150684</v>
      </c>
    </row>
    <row r="153" spans="1:7" ht="12.75">
      <c r="A153" t="s">
        <v>6</v>
      </c>
      <c r="B153" t="s">
        <v>3</v>
      </c>
      <c r="C153">
        <v>16</v>
      </c>
      <c r="D153">
        <v>264</v>
      </c>
      <c r="E153">
        <v>251</v>
      </c>
      <c r="F153">
        <f>(D153+E153)/2</f>
        <v>257.5</v>
      </c>
      <c r="G153" s="1">
        <f>(D153-E153)/F153</f>
        <v>0.05048543689320388</v>
      </c>
    </row>
    <row r="154" spans="1:7" ht="12.75">
      <c r="A154" t="s">
        <v>6</v>
      </c>
      <c r="B154" t="s">
        <v>3</v>
      </c>
      <c r="C154">
        <v>10</v>
      </c>
      <c r="D154">
        <v>142</v>
      </c>
      <c r="E154">
        <v>135</v>
      </c>
      <c r="F154">
        <f>(D154+E154)/2</f>
        <v>138.5</v>
      </c>
      <c r="G154" s="1">
        <f>(D154-E154)/F154</f>
        <v>0.05054151624548736</v>
      </c>
    </row>
    <row r="155" spans="1:7" ht="12.75">
      <c r="A155" t="s">
        <v>6</v>
      </c>
      <c r="B155" t="s">
        <v>3</v>
      </c>
      <c r="C155">
        <v>16</v>
      </c>
      <c r="D155">
        <v>242</v>
      </c>
      <c r="E155">
        <v>230</v>
      </c>
      <c r="F155">
        <f>(D155+E155)/2</f>
        <v>236</v>
      </c>
      <c r="G155" s="1">
        <f>(D155-E155)/F155</f>
        <v>0.05084745762711865</v>
      </c>
    </row>
    <row r="156" spans="1:7" ht="12.75">
      <c r="A156" t="s">
        <v>5</v>
      </c>
      <c r="B156" t="s">
        <v>3</v>
      </c>
      <c r="C156">
        <v>26</v>
      </c>
      <c r="D156">
        <v>392</v>
      </c>
      <c r="E156">
        <v>372</v>
      </c>
      <c r="F156">
        <f>(D156+E156)/2</f>
        <v>382</v>
      </c>
      <c r="G156" s="1">
        <f>(D156-E156)/F156</f>
        <v>0.05235602094240838</v>
      </c>
    </row>
    <row r="157" spans="1:7" ht="12.75">
      <c r="A157" t="s">
        <v>6</v>
      </c>
      <c r="B157" t="s">
        <v>3</v>
      </c>
      <c r="C157">
        <v>40</v>
      </c>
      <c r="D157">
        <v>304</v>
      </c>
      <c r="E157">
        <v>288</v>
      </c>
      <c r="F157">
        <f>(D157+E157)/2</f>
        <v>296</v>
      </c>
      <c r="G157" s="1">
        <f>(D157-E157)/F157</f>
        <v>0.05405405405405406</v>
      </c>
    </row>
    <row r="158" spans="1:7" ht="12.75">
      <c r="A158" t="s">
        <v>5</v>
      </c>
      <c r="B158" t="s">
        <v>3</v>
      </c>
      <c r="C158">
        <v>12</v>
      </c>
      <c r="D158">
        <v>151</v>
      </c>
      <c r="E158">
        <v>143</v>
      </c>
      <c r="F158">
        <f>(D158+E158)/2</f>
        <v>147</v>
      </c>
      <c r="G158" s="1">
        <f>(D158-E158)/F158</f>
        <v>0.05442176870748299</v>
      </c>
    </row>
    <row r="159" spans="1:7" ht="12.75">
      <c r="A159" t="s">
        <v>5</v>
      </c>
      <c r="B159" t="s">
        <v>3</v>
      </c>
      <c r="C159">
        <v>22</v>
      </c>
      <c r="D159">
        <v>400</v>
      </c>
      <c r="E159">
        <v>378</v>
      </c>
      <c r="F159">
        <f>(D159+E159)/2</f>
        <v>389</v>
      </c>
      <c r="G159" s="1">
        <f>(D159-E159)/F159</f>
        <v>0.056555269922879174</v>
      </c>
    </row>
    <row r="160" spans="1:7" ht="12.75">
      <c r="A160" t="s">
        <v>6</v>
      </c>
      <c r="B160" t="s">
        <v>3</v>
      </c>
      <c r="C160">
        <v>11</v>
      </c>
      <c r="D160">
        <v>162</v>
      </c>
      <c r="E160">
        <v>153</v>
      </c>
      <c r="F160">
        <f>(D160+E160)/2</f>
        <v>157.5</v>
      </c>
      <c r="G160" s="1">
        <f>(D160-E160)/F160</f>
        <v>0.05714285714285714</v>
      </c>
    </row>
    <row r="161" spans="1:7" ht="12.75">
      <c r="A161" t="s">
        <v>6</v>
      </c>
      <c r="B161" t="s">
        <v>3</v>
      </c>
      <c r="C161">
        <v>60</v>
      </c>
      <c r="D161">
        <v>180</v>
      </c>
      <c r="E161">
        <v>170</v>
      </c>
      <c r="F161">
        <f>(D161+E161)/2</f>
        <v>175</v>
      </c>
      <c r="G161" s="1">
        <f>(D161-E161)/F161</f>
        <v>0.05714285714285714</v>
      </c>
    </row>
    <row r="162" spans="1:7" ht="12.75">
      <c r="A162" t="s">
        <v>6</v>
      </c>
      <c r="B162" t="s">
        <v>3</v>
      </c>
      <c r="C162">
        <v>15</v>
      </c>
      <c r="D162">
        <v>241</v>
      </c>
      <c r="E162">
        <v>227</v>
      </c>
      <c r="F162">
        <f>(D162+E162)/2</f>
        <v>234</v>
      </c>
      <c r="G162" s="1">
        <f>(D162-E162)/F162</f>
        <v>0.05982905982905983</v>
      </c>
    </row>
    <row r="163" spans="1:7" ht="12.75">
      <c r="A163" t="s">
        <v>5</v>
      </c>
      <c r="B163" t="s">
        <v>3</v>
      </c>
      <c r="C163">
        <v>15</v>
      </c>
      <c r="D163">
        <v>337</v>
      </c>
      <c r="E163">
        <v>317</v>
      </c>
      <c r="F163">
        <f>(D163+E163)/2</f>
        <v>327</v>
      </c>
      <c r="G163" s="1">
        <f>(D163-E163)/F163</f>
        <v>0.06116207951070336</v>
      </c>
    </row>
    <row r="164" spans="1:7" ht="12.75">
      <c r="A164" t="s">
        <v>6</v>
      </c>
      <c r="B164" t="s">
        <v>3</v>
      </c>
      <c r="C164">
        <v>15</v>
      </c>
      <c r="D164">
        <v>219</v>
      </c>
      <c r="E164">
        <v>206</v>
      </c>
      <c r="F164">
        <f>(D164+E164)/2</f>
        <v>212.5</v>
      </c>
      <c r="G164" s="1">
        <f>(D164-E164)/F164</f>
        <v>0.0611764705882353</v>
      </c>
    </row>
    <row r="165" spans="1:7" ht="12.75">
      <c r="A165" t="s">
        <v>5</v>
      </c>
      <c r="B165" t="s">
        <v>3</v>
      </c>
      <c r="C165">
        <v>15</v>
      </c>
      <c r="D165">
        <v>336</v>
      </c>
      <c r="E165">
        <v>316</v>
      </c>
      <c r="F165">
        <f>(D165+E165)/2</f>
        <v>326</v>
      </c>
      <c r="G165" s="1">
        <f>(D165-E165)/F165</f>
        <v>0.06134969325153374</v>
      </c>
    </row>
    <row r="166" spans="1:7" ht="12.75">
      <c r="A166" t="s">
        <v>6</v>
      </c>
      <c r="B166" t="s">
        <v>3</v>
      </c>
      <c r="C166">
        <v>12</v>
      </c>
      <c r="D166">
        <v>132</v>
      </c>
      <c r="E166">
        <v>124</v>
      </c>
      <c r="F166">
        <f>(D166+E166)/2</f>
        <v>128</v>
      </c>
      <c r="G166" s="1">
        <f>(D166-E166)/F166</f>
        <v>0.0625</v>
      </c>
    </row>
    <row r="167" spans="1:7" ht="12.75">
      <c r="A167" t="s">
        <v>6</v>
      </c>
      <c r="B167" t="s">
        <v>3</v>
      </c>
      <c r="C167">
        <v>10</v>
      </c>
      <c r="D167">
        <v>132</v>
      </c>
      <c r="E167">
        <v>124</v>
      </c>
      <c r="F167">
        <f>(D167+E167)/2</f>
        <v>128</v>
      </c>
      <c r="G167" s="1">
        <f>(D167-E167)/F167</f>
        <v>0.0625</v>
      </c>
    </row>
    <row r="168" spans="1:7" ht="12.75">
      <c r="A168" t="s">
        <v>5</v>
      </c>
      <c r="B168" t="s">
        <v>3</v>
      </c>
      <c r="C168">
        <v>12</v>
      </c>
      <c r="D168">
        <v>177</v>
      </c>
      <c r="E168">
        <v>166</v>
      </c>
      <c r="F168">
        <f>(D168+E168)/2</f>
        <v>171.5</v>
      </c>
      <c r="G168" s="1">
        <f>(D168-E168)/F168</f>
        <v>0.0641399416909621</v>
      </c>
    </row>
    <row r="169" spans="1:7" ht="12.75">
      <c r="A169" t="s">
        <v>5</v>
      </c>
      <c r="B169" t="s">
        <v>3</v>
      </c>
      <c r="C169">
        <v>16</v>
      </c>
      <c r="D169">
        <v>253</v>
      </c>
      <c r="E169">
        <v>237</v>
      </c>
      <c r="F169">
        <f>(D169+E169)/2</f>
        <v>245</v>
      </c>
      <c r="G169" s="1">
        <f>(D169-E169)/F169</f>
        <v>0.0653061224489796</v>
      </c>
    </row>
    <row r="170" spans="1:7" ht="12.75">
      <c r="A170" t="s">
        <v>6</v>
      </c>
      <c r="B170" t="s">
        <v>3</v>
      </c>
      <c r="C170">
        <v>15</v>
      </c>
      <c r="D170">
        <v>182</v>
      </c>
      <c r="E170">
        <v>170</v>
      </c>
      <c r="F170">
        <f>(D170+E170)/2</f>
        <v>176</v>
      </c>
      <c r="G170" s="1">
        <f>(D170-E170)/F170</f>
        <v>0.06818181818181818</v>
      </c>
    </row>
    <row r="171" spans="1:7" ht="12.75">
      <c r="A171" t="s">
        <v>6</v>
      </c>
      <c r="B171" t="s">
        <v>3</v>
      </c>
      <c r="C171">
        <v>12</v>
      </c>
      <c r="D171">
        <v>136</v>
      </c>
      <c r="E171">
        <v>127</v>
      </c>
      <c r="F171">
        <f>(D171+E171)/2</f>
        <v>131.5</v>
      </c>
      <c r="G171" s="1">
        <f>(D171-E171)/F171</f>
        <v>0.06844106463878327</v>
      </c>
    </row>
    <row r="172" spans="1:7" ht="12.75">
      <c r="A172" t="s">
        <v>5</v>
      </c>
      <c r="B172" t="s">
        <v>3</v>
      </c>
      <c r="C172">
        <v>14</v>
      </c>
      <c r="D172">
        <v>255</v>
      </c>
      <c r="E172">
        <v>238</v>
      </c>
      <c r="F172">
        <f>(D172+E172)/2</f>
        <v>246.5</v>
      </c>
      <c r="G172" s="1">
        <f>(D172-E172)/F172</f>
        <v>0.06896551724137931</v>
      </c>
    </row>
    <row r="173" spans="1:7" ht="12.75">
      <c r="A173" t="s">
        <v>6</v>
      </c>
      <c r="B173" t="s">
        <v>3</v>
      </c>
      <c r="C173">
        <v>12</v>
      </c>
      <c r="D173">
        <v>133</v>
      </c>
      <c r="E173">
        <v>124</v>
      </c>
      <c r="F173">
        <f>(D173+E173)/2</f>
        <v>128.5</v>
      </c>
      <c r="G173" s="1">
        <f>(D173-E173)/F173</f>
        <v>0.07003891050583658</v>
      </c>
    </row>
    <row r="174" spans="1:7" ht="12.75">
      <c r="A174" t="s">
        <v>5</v>
      </c>
      <c r="B174" t="s">
        <v>3</v>
      </c>
      <c r="C174">
        <v>13</v>
      </c>
      <c r="D174">
        <v>280</v>
      </c>
      <c r="E174">
        <v>261</v>
      </c>
      <c r="F174">
        <f>(D174+E174)/2</f>
        <v>270.5</v>
      </c>
      <c r="G174" s="1">
        <f>(D174-E174)/F174</f>
        <v>0.07024029574861368</v>
      </c>
    </row>
    <row r="175" spans="1:7" ht="12.75">
      <c r="A175" t="s">
        <v>6</v>
      </c>
      <c r="B175" t="s">
        <v>3</v>
      </c>
      <c r="C175">
        <v>12</v>
      </c>
      <c r="D175">
        <v>117</v>
      </c>
      <c r="E175">
        <v>109</v>
      </c>
      <c r="F175">
        <f>(D175+E175)/2</f>
        <v>113</v>
      </c>
      <c r="G175" s="1">
        <f>(D175-E175)/F175</f>
        <v>0.07079646017699115</v>
      </c>
    </row>
    <row r="176" spans="1:7" ht="12.75">
      <c r="A176" t="s">
        <v>6</v>
      </c>
      <c r="B176" t="s">
        <v>3</v>
      </c>
      <c r="C176">
        <v>70</v>
      </c>
      <c r="D176">
        <v>102</v>
      </c>
      <c r="E176">
        <v>95</v>
      </c>
      <c r="F176">
        <f>(D176+E176)/2</f>
        <v>98.5</v>
      </c>
      <c r="G176" s="1">
        <f>(D176-E176)/F176</f>
        <v>0.07106598984771574</v>
      </c>
    </row>
    <row r="177" spans="1:7" ht="12.75">
      <c r="A177" t="s">
        <v>5</v>
      </c>
      <c r="B177" t="s">
        <v>3</v>
      </c>
      <c r="C177">
        <v>13</v>
      </c>
      <c r="D177">
        <v>357</v>
      </c>
      <c r="E177">
        <v>332</v>
      </c>
      <c r="F177">
        <f>(D177+E177)/2</f>
        <v>344.5</v>
      </c>
      <c r="G177" s="1">
        <f>(D177-E177)/F177</f>
        <v>0.07256894049346879</v>
      </c>
    </row>
    <row r="178" spans="1:7" ht="12.75">
      <c r="A178" t="s">
        <v>5</v>
      </c>
      <c r="B178" t="s">
        <v>3</v>
      </c>
      <c r="C178">
        <v>12</v>
      </c>
      <c r="D178">
        <v>284</v>
      </c>
      <c r="E178">
        <v>264</v>
      </c>
      <c r="F178">
        <f>(D178+E178)/2</f>
        <v>274</v>
      </c>
      <c r="G178" s="1">
        <f>(D178-E178)/F178</f>
        <v>0.072992700729927</v>
      </c>
    </row>
    <row r="179" spans="1:7" ht="12.75">
      <c r="A179" t="s">
        <v>6</v>
      </c>
      <c r="B179" t="s">
        <v>3</v>
      </c>
      <c r="C179">
        <v>45</v>
      </c>
      <c r="D179">
        <v>262</v>
      </c>
      <c r="E179">
        <v>243</v>
      </c>
      <c r="F179">
        <f>(D179+E179)/2</f>
        <v>252.5</v>
      </c>
      <c r="G179" s="1">
        <f>(D179-E179)/F179</f>
        <v>0.07524752475247524</v>
      </c>
    </row>
    <row r="180" spans="1:7" ht="12.75">
      <c r="A180" t="s">
        <v>6</v>
      </c>
      <c r="B180" t="s">
        <v>3</v>
      </c>
      <c r="C180">
        <v>13</v>
      </c>
      <c r="D180">
        <v>177</v>
      </c>
      <c r="E180">
        <v>164</v>
      </c>
      <c r="F180">
        <f>(D180+E180)/2</f>
        <v>170.5</v>
      </c>
      <c r="G180" s="1">
        <f>(D180-E180)/F180</f>
        <v>0.07624633431085044</v>
      </c>
    </row>
    <row r="181" spans="1:7" ht="12.75">
      <c r="A181" t="s">
        <v>6</v>
      </c>
      <c r="B181" t="s">
        <v>3</v>
      </c>
      <c r="C181">
        <v>13</v>
      </c>
      <c r="D181">
        <v>188</v>
      </c>
      <c r="E181">
        <v>174</v>
      </c>
      <c r="F181">
        <f>(D181+E181)/2</f>
        <v>181</v>
      </c>
      <c r="G181" s="1">
        <f>(D181-E181)/F181</f>
        <v>0.07734806629834254</v>
      </c>
    </row>
    <row r="182" spans="1:7" ht="12.75">
      <c r="A182" t="s">
        <v>6</v>
      </c>
      <c r="B182" t="s">
        <v>3</v>
      </c>
      <c r="C182">
        <v>11</v>
      </c>
      <c r="D182">
        <v>165</v>
      </c>
      <c r="E182">
        <v>152</v>
      </c>
      <c r="F182">
        <f>(D182+E182)/2</f>
        <v>158.5</v>
      </c>
      <c r="G182" s="1">
        <f>(D182-E182)/F182</f>
        <v>0.08201892744479496</v>
      </c>
    </row>
    <row r="183" spans="1:7" ht="12.75">
      <c r="A183" t="s">
        <v>6</v>
      </c>
      <c r="B183" t="s">
        <v>3</v>
      </c>
      <c r="C183">
        <v>15</v>
      </c>
      <c r="D183">
        <v>215</v>
      </c>
      <c r="E183">
        <v>198</v>
      </c>
      <c r="F183">
        <f>(D183+E183)/2</f>
        <v>206.5</v>
      </c>
      <c r="G183" s="1">
        <f>(D183-E183)/F183</f>
        <v>0.08232445520581114</v>
      </c>
    </row>
    <row r="184" spans="1:7" ht="12.75">
      <c r="A184" t="s">
        <v>6</v>
      </c>
      <c r="B184" t="s">
        <v>3</v>
      </c>
      <c r="C184">
        <v>10</v>
      </c>
      <c r="D184">
        <v>113</v>
      </c>
      <c r="E184">
        <v>104</v>
      </c>
      <c r="F184">
        <f>(D184+E184)/2</f>
        <v>108.5</v>
      </c>
      <c r="G184" s="1">
        <f>(D184-E184)/F184</f>
        <v>0.08294930875576037</v>
      </c>
    </row>
    <row r="185" spans="1:7" ht="12.75">
      <c r="A185" t="s">
        <v>5</v>
      </c>
      <c r="B185" t="s">
        <v>3</v>
      </c>
      <c r="C185">
        <v>12</v>
      </c>
      <c r="D185">
        <v>137</v>
      </c>
      <c r="E185">
        <v>126</v>
      </c>
      <c r="F185">
        <f>(D185+E185)/2</f>
        <v>131.5</v>
      </c>
      <c r="G185" s="1">
        <f>(D185-E185)/F185</f>
        <v>0.08365019011406843</v>
      </c>
    </row>
    <row r="186" spans="1:7" ht="12.75">
      <c r="A186" t="s">
        <v>5</v>
      </c>
      <c r="B186" t="s">
        <v>3</v>
      </c>
      <c r="C186">
        <v>15</v>
      </c>
      <c r="D186">
        <v>258</v>
      </c>
      <c r="E186">
        <v>237</v>
      </c>
      <c r="F186">
        <f>(D186+E186)/2</f>
        <v>247.5</v>
      </c>
      <c r="G186" s="1">
        <f>(D186-E186)/F186</f>
        <v>0.08484848484848485</v>
      </c>
    </row>
    <row r="187" spans="1:7" ht="12.75">
      <c r="A187" t="s">
        <v>6</v>
      </c>
      <c r="B187" t="s">
        <v>3</v>
      </c>
      <c r="C187">
        <v>8</v>
      </c>
      <c r="D187">
        <v>97</v>
      </c>
      <c r="E187">
        <v>89</v>
      </c>
      <c r="F187">
        <f>(D187+E187)/2</f>
        <v>93</v>
      </c>
      <c r="G187" s="1">
        <f>(D187-E187)/F187</f>
        <v>0.08602150537634409</v>
      </c>
    </row>
    <row r="188" spans="1:7" ht="12.75">
      <c r="A188" t="s">
        <v>6</v>
      </c>
      <c r="B188" t="s">
        <v>3</v>
      </c>
      <c r="C188">
        <v>35</v>
      </c>
      <c r="D188">
        <v>251</v>
      </c>
      <c r="E188">
        <v>230</v>
      </c>
      <c r="F188">
        <f>(D188+E188)/2</f>
        <v>240.5</v>
      </c>
      <c r="G188" s="1">
        <f>(D188-E188)/F188</f>
        <v>0.08731808731808732</v>
      </c>
    </row>
    <row r="189" spans="1:7" ht="12.75">
      <c r="A189" t="s">
        <v>6</v>
      </c>
      <c r="B189" t="s">
        <v>3</v>
      </c>
      <c r="C189">
        <v>12</v>
      </c>
      <c r="D189">
        <v>164</v>
      </c>
      <c r="E189">
        <v>150</v>
      </c>
      <c r="F189">
        <f>(D189+E189)/2</f>
        <v>157</v>
      </c>
      <c r="G189" s="1">
        <f>(D189-E189)/F189</f>
        <v>0.08917197452229299</v>
      </c>
    </row>
    <row r="190" spans="1:7" ht="12.75">
      <c r="A190" t="s">
        <v>5</v>
      </c>
      <c r="B190" t="s">
        <v>3</v>
      </c>
      <c r="C190">
        <v>16</v>
      </c>
      <c r="D190">
        <v>398</v>
      </c>
      <c r="E190">
        <v>364</v>
      </c>
      <c r="F190">
        <f>(D190+E190)/2</f>
        <v>381</v>
      </c>
      <c r="G190" s="1">
        <f>(D190-E190)/F190</f>
        <v>0.08923884514435695</v>
      </c>
    </row>
    <row r="191" spans="1:7" ht="12.75">
      <c r="A191" t="s">
        <v>6</v>
      </c>
      <c r="B191" t="s">
        <v>3</v>
      </c>
      <c r="C191">
        <v>41</v>
      </c>
      <c r="D191">
        <v>238</v>
      </c>
      <c r="E191">
        <v>217</v>
      </c>
      <c r="F191">
        <f>(D191+E191)/2</f>
        <v>227.5</v>
      </c>
      <c r="G191" s="1">
        <f>(D191-E191)/F191</f>
        <v>0.09230769230769231</v>
      </c>
    </row>
    <row r="192" spans="1:7" ht="12.75">
      <c r="A192" t="s">
        <v>6</v>
      </c>
      <c r="B192" t="s">
        <v>3</v>
      </c>
      <c r="C192">
        <v>15</v>
      </c>
      <c r="D192">
        <v>249</v>
      </c>
      <c r="E192">
        <v>227</v>
      </c>
      <c r="F192">
        <f>(D192+E192)/2</f>
        <v>238</v>
      </c>
      <c r="G192" s="1">
        <f>(D192-E192)/F192</f>
        <v>0.09243697478991597</v>
      </c>
    </row>
    <row r="193" spans="1:7" ht="12.75">
      <c r="A193" t="s">
        <v>6</v>
      </c>
      <c r="B193" t="s">
        <v>3</v>
      </c>
      <c r="C193">
        <v>16</v>
      </c>
      <c r="D193">
        <v>203</v>
      </c>
      <c r="E193">
        <v>185</v>
      </c>
      <c r="F193">
        <f>(D193+E193)/2</f>
        <v>194</v>
      </c>
      <c r="G193" s="1">
        <f>(D193-E193)/F193</f>
        <v>0.09278350515463918</v>
      </c>
    </row>
    <row r="194" spans="1:7" ht="12.75">
      <c r="A194" t="s">
        <v>5</v>
      </c>
      <c r="B194" t="s">
        <v>3</v>
      </c>
      <c r="C194">
        <v>10</v>
      </c>
      <c r="D194">
        <v>146</v>
      </c>
      <c r="E194">
        <v>133</v>
      </c>
      <c r="F194">
        <f>(D194+E194)/2</f>
        <v>139.5</v>
      </c>
      <c r="G194" s="1">
        <f>(D194-E194)/F194</f>
        <v>0.0931899641577061</v>
      </c>
    </row>
    <row r="195" spans="1:7" ht="12.75">
      <c r="A195" t="s">
        <v>6</v>
      </c>
      <c r="B195" t="s">
        <v>3</v>
      </c>
      <c r="C195">
        <v>11</v>
      </c>
      <c r="D195">
        <v>168</v>
      </c>
      <c r="E195">
        <v>153</v>
      </c>
      <c r="F195">
        <f>(D195+E195)/2</f>
        <v>160.5</v>
      </c>
      <c r="G195" s="1">
        <f>(D195-E195)/F195</f>
        <v>0.09345794392523364</v>
      </c>
    </row>
    <row r="196" spans="1:7" ht="12.75">
      <c r="A196" t="s">
        <v>6</v>
      </c>
      <c r="B196" t="s">
        <v>3</v>
      </c>
      <c r="C196">
        <v>12</v>
      </c>
      <c r="D196">
        <v>190</v>
      </c>
      <c r="E196">
        <v>173</v>
      </c>
      <c r="F196">
        <f>(D196+E196)/2</f>
        <v>181.5</v>
      </c>
      <c r="G196" s="1">
        <f>(D196-E196)/F196</f>
        <v>0.09366391184573003</v>
      </c>
    </row>
    <row r="197" spans="1:7" ht="12.75">
      <c r="A197" t="s">
        <v>6</v>
      </c>
      <c r="B197" t="s">
        <v>3</v>
      </c>
      <c r="C197">
        <v>12</v>
      </c>
      <c r="D197">
        <v>111</v>
      </c>
      <c r="E197">
        <v>101</v>
      </c>
      <c r="F197">
        <f>(D197+E197)/2</f>
        <v>106</v>
      </c>
      <c r="G197" s="1">
        <f>(D197-E197)/F197</f>
        <v>0.09433962264150944</v>
      </c>
    </row>
    <row r="198" spans="1:7" ht="12.75">
      <c r="A198" t="s">
        <v>5</v>
      </c>
      <c r="B198" t="s">
        <v>3</v>
      </c>
      <c r="C198">
        <v>16</v>
      </c>
      <c r="D198">
        <v>308</v>
      </c>
      <c r="E198">
        <v>280</v>
      </c>
      <c r="F198">
        <f>(D198+E198)/2</f>
        <v>294</v>
      </c>
      <c r="G198" s="1">
        <f>(D198-E198)/F198</f>
        <v>0.09523809523809523</v>
      </c>
    </row>
    <row r="199" spans="1:7" ht="12.75">
      <c r="A199" t="s">
        <v>5</v>
      </c>
      <c r="B199" t="s">
        <v>3</v>
      </c>
      <c r="C199">
        <v>13</v>
      </c>
      <c r="D199">
        <v>154</v>
      </c>
      <c r="E199">
        <v>139</v>
      </c>
      <c r="F199">
        <f>(D199+E199)/2</f>
        <v>146.5</v>
      </c>
      <c r="G199" s="1">
        <f>(D199-E199)/F199</f>
        <v>0.10238907849829351</v>
      </c>
    </row>
    <row r="200" spans="1:7" ht="12.75">
      <c r="A200" t="s">
        <v>6</v>
      </c>
      <c r="B200" t="s">
        <v>3</v>
      </c>
      <c r="C200">
        <v>12</v>
      </c>
      <c r="D200">
        <v>164</v>
      </c>
      <c r="E200">
        <v>148</v>
      </c>
      <c r="F200">
        <f>(D200+E200)/2</f>
        <v>156</v>
      </c>
      <c r="G200" s="1">
        <f>(D200-E200)/F200</f>
        <v>0.10256410256410256</v>
      </c>
    </row>
    <row r="201" spans="1:7" ht="12.75">
      <c r="A201" t="s">
        <v>6</v>
      </c>
      <c r="B201" t="s">
        <v>3</v>
      </c>
      <c r="C201">
        <v>11</v>
      </c>
      <c r="D201">
        <v>121</v>
      </c>
      <c r="E201">
        <v>109</v>
      </c>
      <c r="F201">
        <f>(D201+E201)/2</f>
        <v>115</v>
      </c>
      <c r="G201" s="1">
        <f>(D201-E201)/F201</f>
        <v>0.10434782608695652</v>
      </c>
    </row>
    <row r="202" spans="1:7" ht="12.75">
      <c r="A202" t="s">
        <v>5</v>
      </c>
      <c r="B202" t="s">
        <v>3</v>
      </c>
      <c r="C202">
        <v>14</v>
      </c>
      <c r="D202">
        <v>221</v>
      </c>
      <c r="E202">
        <v>199</v>
      </c>
      <c r="F202">
        <f>(D202+E202)/2</f>
        <v>210</v>
      </c>
      <c r="G202" s="1">
        <f>(D202-E202)/F202</f>
        <v>0.10476190476190476</v>
      </c>
    </row>
    <row r="203" spans="1:7" ht="12.75">
      <c r="A203" t="s">
        <v>5</v>
      </c>
      <c r="B203" t="s">
        <v>3</v>
      </c>
      <c r="C203">
        <v>12</v>
      </c>
      <c r="D203">
        <v>190</v>
      </c>
      <c r="E203">
        <v>171</v>
      </c>
      <c r="F203">
        <f>(D203+E203)/2</f>
        <v>180.5</v>
      </c>
      <c r="G203" s="1">
        <f>(D203-E203)/F203</f>
        <v>0.10526315789473684</v>
      </c>
    </row>
    <row r="204" spans="1:7" ht="12.75">
      <c r="A204" t="s">
        <v>6</v>
      </c>
      <c r="B204" t="s">
        <v>3</v>
      </c>
      <c r="C204">
        <v>12</v>
      </c>
      <c r="D204">
        <v>158</v>
      </c>
      <c r="E204">
        <v>142</v>
      </c>
      <c r="F204">
        <f>(D204+E204)/2</f>
        <v>150</v>
      </c>
      <c r="G204" s="1">
        <f>(D204-E204)/F204</f>
        <v>0.10666666666666667</v>
      </c>
    </row>
    <row r="205" spans="1:7" ht="12.75">
      <c r="A205" t="s">
        <v>6</v>
      </c>
      <c r="B205" t="s">
        <v>3</v>
      </c>
      <c r="C205">
        <v>12</v>
      </c>
      <c r="D205">
        <v>255</v>
      </c>
      <c r="E205">
        <v>229</v>
      </c>
      <c r="F205">
        <f>(D205+E205)/2</f>
        <v>242</v>
      </c>
      <c r="G205" s="1">
        <f>(D205-E205)/F205</f>
        <v>0.10743801652892562</v>
      </c>
    </row>
    <row r="206" spans="1:7" ht="12.75">
      <c r="A206" t="s">
        <v>5</v>
      </c>
      <c r="B206" t="s">
        <v>3</v>
      </c>
      <c r="C206">
        <v>13</v>
      </c>
      <c r="D206">
        <v>163</v>
      </c>
      <c r="E206">
        <v>146</v>
      </c>
      <c r="F206">
        <f>(D206+E206)/2</f>
        <v>154.5</v>
      </c>
      <c r="G206" s="1">
        <f>(D206-E206)/F206</f>
        <v>0.11003236245954692</v>
      </c>
    </row>
    <row r="207" spans="1:7" ht="12.75">
      <c r="A207" t="s">
        <v>6</v>
      </c>
      <c r="B207" t="s">
        <v>3</v>
      </c>
      <c r="C207">
        <v>12</v>
      </c>
      <c r="D207">
        <v>152</v>
      </c>
      <c r="E207">
        <v>136</v>
      </c>
      <c r="F207">
        <f>(D207+E207)/2</f>
        <v>144</v>
      </c>
      <c r="G207" s="1">
        <f>(D207-E207)/F207</f>
        <v>0.1111111111111111</v>
      </c>
    </row>
    <row r="208" spans="1:7" ht="12.75">
      <c r="A208" t="s">
        <v>5</v>
      </c>
      <c r="B208" t="s">
        <v>3</v>
      </c>
      <c r="C208">
        <v>11</v>
      </c>
      <c r="D208">
        <v>161</v>
      </c>
      <c r="E208">
        <v>144</v>
      </c>
      <c r="F208">
        <f>(D208+E208)/2</f>
        <v>152.5</v>
      </c>
      <c r="G208" s="1">
        <f>(D208-E208)/F208</f>
        <v>0.11147540983606558</v>
      </c>
    </row>
    <row r="209" spans="1:7" ht="12.75">
      <c r="A209" t="s">
        <v>5</v>
      </c>
      <c r="B209" t="s">
        <v>3</v>
      </c>
      <c r="C209">
        <v>15</v>
      </c>
      <c r="D209">
        <v>246</v>
      </c>
      <c r="E209">
        <v>220</v>
      </c>
      <c r="F209">
        <f>(D209+E209)/2</f>
        <v>233</v>
      </c>
      <c r="G209" s="1">
        <f>(D209-E209)/F209</f>
        <v>0.11158798283261803</v>
      </c>
    </row>
    <row r="210" spans="1:7" ht="12.75">
      <c r="A210" t="s">
        <v>5</v>
      </c>
      <c r="B210" t="s">
        <v>3</v>
      </c>
      <c r="C210">
        <v>15</v>
      </c>
      <c r="D210">
        <v>272</v>
      </c>
      <c r="E210">
        <v>243</v>
      </c>
      <c r="F210">
        <f>(D210+E210)/2</f>
        <v>257.5</v>
      </c>
      <c r="G210" s="1">
        <f>(D210-E210)/F210</f>
        <v>0.11262135922330097</v>
      </c>
    </row>
    <row r="211" spans="1:7" ht="12.75">
      <c r="A211" t="s">
        <v>6</v>
      </c>
      <c r="B211" t="s">
        <v>3</v>
      </c>
      <c r="C211">
        <v>12</v>
      </c>
      <c r="D211">
        <v>157</v>
      </c>
      <c r="E211">
        <v>140</v>
      </c>
      <c r="F211">
        <f>(D211+E211)/2</f>
        <v>148.5</v>
      </c>
      <c r="G211" s="1">
        <f>(D211-E211)/F211</f>
        <v>0.11447811447811448</v>
      </c>
    </row>
    <row r="212" spans="1:7" ht="12.75">
      <c r="A212" t="s">
        <v>6</v>
      </c>
      <c r="B212" t="s">
        <v>3</v>
      </c>
      <c r="C212">
        <v>12</v>
      </c>
      <c r="D212">
        <v>175</v>
      </c>
      <c r="E212">
        <v>156</v>
      </c>
      <c r="F212">
        <f>(D212+E212)/2</f>
        <v>165.5</v>
      </c>
      <c r="G212" s="1">
        <f>(D212-E212)/F212</f>
        <v>0.1148036253776435</v>
      </c>
    </row>
    <row r="213" spans="1:7" ht="12.75">
      <c r="A213" t="s">
        <v>5</v>
      </c>
      <c r="B213" t="s">
        <v>3</v>
      </c>
      <c r="C213">
        <v>21</v>
      </c>
      <c r="D213">
        <v>284</v>
      </c>
      <c r="E213">
        <v>253</v>
      </c>
      <c r="F213">
        <f>(D213+E213)/2</f>
        <v>268.5</v>
      </c>
      <c r="G213" s="1">
        <f>(D213-E213)/F213</f>
        <v>0.1154562383612663</v>
      </c>
    </row>
    <row r="214" spans="1:7" ht="12.75">
      <c r="A214" t="s">
        <v>5</v>
      </c>
      <c r="B214" t="s">
        <v>3</v>
      </c>
      <c r="C214">
        <v>12</v>
      </c>
      <c r="D214">
        <v>192</v>
      </c>
      <c r="E214">
        <v>171</v>
      </c>
      <c r="F214">
        <f>(D214+E214)/2</f>
        <v>181.5</v>
      </c>
      <c r="G214" s="1">
        <f>(D214-E214)/F214</f>
        <v>0.11570247933884298</v>
      </c>
    </row>
    <row r="215" spans="1:7" ht="12.75">
      <c r="A215" t="s">
        <v>5</v>
      </c>
      <c r="B215" t="s">
        <v>3</v>
      </c>
      <c r="C215">
        <v>15</v>
      </c>
      <c r="D215">
        <v>373</v>
      </c>
      <c r="E215">
        <v>332</v>
      </c>
      <c r="F215">
        <f>(D215+E215)/2</f>
        <v>352.5</v>
      </c>
      <c r="G215" s="1">
        <f>(D215-E215)/F215</f>
        <v>0.11631205673758865</v>
      </c>
    </row>
    <row r="216" spans="1:7" ht="12.75">
      <c r="A216" t="s">
        <v>5</v>
      </c>
      <c r="B216" t="s">
        <v>3</v>
      </c>
      <c r="C216">
        <v>12</v>
      </c>
      <c r="D216">
        <v>217</v>
      </c>
      <c r="E216">
        <v>193</v>
      </c>
      <c r="F216">
        <f>(D216+E216)/2</f>
        <v>205</v>
      </c>
      <c r="G216" s="1">
        <f>(D216-E216)/F216</f>
        <v>0.11707317073170732</v>
      </c>
    </row>
    <row r="217" spans="1:7" ht="12.75">
      <c r="A217" t="s">
        <v>6</v>
      </c>
      <c r="B217" t="s">
        <v>3</v>
      </c>
      <c r="C217">
        <v>12</v>
      </c>
      <c r="D217">
        <v>206</v>
      </c>
      <c r="E217">
        <v>183</v>
      </c>
      <c r="F217">
        <f>(D217+E217)/2</f>
        <v>194.5</v>
      </c>
      <c r="G217" s="1">
        <f>(D217-E217)/F217</f>
        <v>0.11825192802056556</v>
      </c>
    </row>
    <row r="218" spans="1:7" ht="12.75">
      <c r="A218" t="s">
        <v>6</v>
      </c>
      <c r="B218" t="s">
        <v>3</v>
      </c>
      <c r="C218">
        <v>10</v>
      </c>
      <c r="D218">
        <v>107</v>
      </c>
      <c r="E218">
        <v>95</v>
      </c>
      <c r="F218">
        <f>(D218+E218)/2</f>
        <v>101</v>
      </c>
      <c r="G218" s="1">
        <f>(D218-E218)/F218</f>
        <v>0.1188118811881188</v>
      </c>
    </row>
    <row r="219" spans="1:7" ht="12.75">
      <c r="A219" t="s">
        <v>5</v>
      </c>
      <c r="B219" t="s">
        <v>3</v>
      </c>
      <c r="C219">
        <v>16</v>
      </c>
      <c r="D219">
        <v>405</v>
      </c>
      <c r="E219">
        <v>359</v>
      </c>
      <c r="F219">
        <f>(D219+E219)/2</f>
        <v>382</v>
      </c>
      <c r="G219" s="1">
        <f>(D219-E219)/F219</f>
        <v>0.12041884816753927</v>
      </c>
    </row>
    <row r="220" spans="1:7" ht="12.75">
      <c r="A220" t="s">
        <v>5</v>
      </c>
      <c r="B220" t="s">
        <v>3</v>
      </c>
      <c r="C220">
        <v>12</v>
      </c>
      <c r="D220">
        <v>178</v>
      </c>
      <c r="E220">
        <v>157</v>
      </c>
      <c r="F220">
        <f>(D220+E220)/2</f>
        <v>167.5</v>
      </c>
      <c r="G220" s="1">
        <f>(D220-E220)/F220</f>
        <v>0.1253731343283582</v>
      </c>
    </row>
    <row r="221" spans="1:7" ht="12.75">
      <c r="A221" t="s">
        <v>6</v>
      </c>
      <c r="B221" t="s">
        <v>3</v>
      </c>
      <c r="C221">
        <v>12</v>
      </c>
      <c r="D221">
        <v>183</v>
      </c>
      <c r="E221">
        <v>161</v>
      </c>
      <c r="F221">
        <f>(D221+E221)/2</f>
        <v>172</v>
      </c>
      <c r="G221" s="1">
        <f>(D221-E221)/F221</f>
        <v>0.12790697674418605</v>
      </c>
    </row>
    <row r="222" spans="1:7" ht="12.75">
      <c r="A222" t="s">
        <v>5</v>
      </c>
      <c r="B222" t="s">
        <v>3</v>
      </c>
      <c r="C222">
        <v>12</v>
      </c>
      <c r="D222">
        <v>199</v>
      </c>
      <c r="E222">
        <v>175</v>
      </c>
      <c r="F222">
        <f>(D222+E222)/2</f>
        <v>187</v>
      </c>
      <c r="G222" s="1">
        <f>(D222-E222)/F222</f>
        <v>0.12834224598930483</v>
      </c>
    </row>
    <row r="223" spans="1:7" ht="12.75">
      <c r="A223" t="s">
        <v>5</v>
      </c>
      <c r="B223" t="s">
        <v>3</v>
      </c>
      <c r="C223">
        <v>10</v>
      </c>
      <c r="D223">
        <v>132</v>
      </c>
      <c r="E223">
        <v>116</v>
      </c>
      <c r="F223">
        <f>(D223+E223)/2</f>
        <v>124</v>
      </c>
      <c r="G223" s="1">
        <f>(D223-E223)/F223</f>
        <v>0.12903225806451613</v>
      </c>
    </row>
    <row r="224" spans="1:7" ht="12.75">
      <c r="A224" t="s">
        <v>6</v>
      </c>
      <c r="B224" t="s">
        <v>3</v>
      </c>
      <c r="C224">
        <v>15</v>
      </c>
      <c r="D224">
        <v>189</v>
      </c>
      <c r="E224">
        <v>166</v>
      </c>
      <c r="F224">
        <f>(D224+E224)/2</f>
        <v>177.5</v>
      </c>
      <c r="G224" s="1">
        <f>(D224-E224)/F224</f>
        <v>0.1295774647887324</v>
      </c>
    </row>
    <row r="225" spans="1:7" ht="12.75">
      <c r="A225" t="s">
        <v>5</v>
      </c>
      <c r="B225" t="s">
        <v>3</v>
      </c>
      <c r="C225">
        <v>28</v>
      </c>
      <c r="D225">
        <v>320</v>
      </c>
      <c r="E225">
        <v>280</v>
      </c>
      <c r="F225">
        <f>(D225+E225)/2</f>
        <v>300</v>
      </c>
      <c r="G225" s="1">
        <f>(D225-E225)/F225</f>
        <v>0.13333333333333333</v>
      </c>
    </row>
    <row r="226" spans="1:7" ht="12.75">
      <c r="A226" t="s">
        <v>6</v>
      </c>
      <c r="B226" t="s">
        <v>3</v>
      </c>
      <c r="C226">
        <v>11</v>
      </c>
      <c r="D226">
        <v>152</v>
      </c>
      <c r="E226">
        <v>132</v>
      </c>
      <c r="F226">
        <f>(D226+E226)/2</f>
        <v>142</v>
      </c>
      <c r="G226" s="1">
        <f>(D226-E226)/F226</f>
        <v>0.14084507042253522</v>
      </c>
    </row>
    <row r="227" spans="1:7" ht="12.75">
      <c r="A227" t="s">
        <v>5</v>
      </c>
      <c r="B227" t="s">
        <v>3</v>
      </c>
      <c r="C227">
        <v>12</v>
      </c>
      <c r="D227">
        <v>128</v>
      </c>
      <c r="E227">
        <v>111</v>
      </c>
      <c r="F227">
        <f>(D227+E227)/2</f>
        <v>119.5</v>
      </c>
      <c r="G227" s="1">
        <f>(D227-E227)/F227</f>
        <v>0.14225941422594143</v>
      </c>
    </row>
    <row r="228" spans="1:7" ht="12.75">
      <c r="A228" t="s">
        <v>6</v>
      </c>
      <c r="B228" t="s">
        <v>3</v>
      </c>
      <c r="C228">
        <v>15</v>
      </c>
      <c r="D228">
        <v>173</v>
      </c>
      <c r="E228">
        <v>150</v>
      </c>
      <c r="F228">
        <f>(D228+E228)/2</f>
        <v>161.5</v>
      </c>
      <c r="G228" s="1">
        <f>(D228-E228)/F228</f>
        <v>0.14241486068111456</v>
      </c>
    </row>
    <row r="229" spans="1:7" ht="12.75">
      <c r="A229" t="s">
        <v>6</v>
      </c>
      <c r="B229" t="s">
        <v>3</v>
      </c>
      <c r="C229">
        <v>15</v>
      </c>
      <c r="D229">
        <v>203</v>
      </c>
      <c r="E229">
        <v>176</v>
      </c>
      <c r="F229">
        <f>(D229+E229)/2</f>
        <v>189.5</v>
      </c>
      <c r="G229" s="1">
        <f>(D229-E229)/F229</f>
        <v>0.1424802110817942</v>
      </c>
    </row>
    <row r="230" spans="1:7" ht="12.75">
      <c r="A230" t="s">
        <v>5</v>
      </c>
      <c r="B230" t="s">
        <v>3</v>
      </c>
      <c r="C230">
        <v>24</v>
      </c>
      <c r="D230">
        <v>366</v>
      </c>
      <c r="E230">
        <v>317</v>
      </c>
      <c r="F230">
        <f>(D230+E230)/2</f>
        <v>341.5</v>
      </c>
      <c r="G230" s="1">
        <f>(D230-E230)/F230</f>
        <v>0.14348462664714495</v>
      </c>
    </row>
    <row r="231" spans="1:7" ht="12.75">
      <c r="A231" t="s">
        <v>6</v>
      </c>
      <c r="B231" t="s">
        <v>3</v>
      </c>
      <c r="C231">
        <v>12</v>
      </c>
      <c r="D231">
        <v>149</v>
      </c>
      <c r="E231">
        <v>129</v>
      </c>
      <c r="F231">
        <f>(D231+E231)/2</f>
        <v>139</v>
      </c>
      <c r="G231" s="1">
        <f>(D231-E231)/F231</f>
        <v>0.14388489208633093</v>
      </c>
    </row>
    <row r="232" spans="1:7" ht="12.75">
      <c r="A232" t="s">
        <v>5</v>
      </c>
      <c r="B232" t="s">
        <v>3</v>
      </c>
      <c r="C232">
        <v>14</v>
      </c>
      <c r="D232">
        <v>264</v>
      </c>
      <c r="E232">
        <v>228</v>
      </c>
      <c r="F232">
        <f>(D232+E232)/2</f>
        <v>246</v>
      </c>
      <c r="G232" s="1">
        <f>(D232-E232)/F232</f>
        <v>0.14634146341463414</v>
      </c>
    </row>
    <row r="233" spans="1:7" ht="12.75">
      <c r="A233" t="s">
        <v>6</v>
      </c>
      <c r="B233" t="s">
        <v>3</v>
      </c>
      <c r="C233">
        <v>13</v>
      </c>
      <c r="D233">
        <v>138</v>
      </c>
      <c r="E233">
        <v>119</v>
      </c>
      <c r="F233">
        <f>(D233+E233)/2</f>
        <v>128.5</v>
      </c>
      <c r="G233" s="1">
        <f>(D233-E233)/F233</f>
        <v>0.14785992217898833</v>
      </c>
    </row>
    <row r="234" spans="1:7" ht="12.75">
      <c r="A234" t="s">
        <v>5</v>
      </c>
      <c r="B234" t="s">
        <v>3</v>
      </c>
      <c r="C234">
        <v>12</v>
      </c>
      <c r="D234">
        <v>173</v>
      </c>
      <c r="E234">
        <v>149</v>
      </c>
      <c r="F234">
        <f>(D234+E234)/2</f>
        <v>161</v>
      </c>
      <c r="G234" s="1">
        <f>(D234-E234)/F234</f>
        <v>0.14906832298136646</v>
      </c>
    </row>
    <row r="235" spans="1:7" ht="12.75">
      <c r="A235" t="s">
        <v>6</v>
      </c>
      <c r="B235" t="s">
        <v>3</v>
      </c>
      <c r="C235">
        <v>12</v>
      </c>
      <c r="D235">
        <v>180</v>
      </c>
      <c r="E235">
        <v>155</v>
      </c>
      <c r="F235">
        <f>(D235+E235)/2</f>
        <v>167.5</v>
      </c>
      <c r="G235" s="1">
        <f>(D235-E235)/F235</f>
        <v>0.14925373134328357</v>
      </c>
    </row>
    <row r="236" spans="1:7" ht="12.75">
      <c r="A236" t="s">
        <v>5</v>
      </c>
      <c r="B236" t="s">
        <v>3</v>
      </c>
      <c r="C236">
        <v>11</v>
      </c>
      <c r="D236">
        <v>129</v>
      </c>
      <c r="E236">
        <v>111</v>
      </c>
      <c r="F236">
        <f>(D236+E236)/2</f>
        <v>120</v>
      </c>
      <c r="G236" s="1">
        <f>(D236-E236)/F236</f>
        <v>0.15</v>
      </c>
    </row>
    <row r="237" spans="1:7" ht="12.75">
      <c r="A237" t="s">
        <v>5</v>
      </c>
      <c r="B237" t="s">
        <v>3</v>
      </c>
      <c r="C237">
        <v>14</v>
      </c>
      <c r="D237">
        <v>314</v>
      </c>
      <c r="E237">
        <v>270</v>
      </c>
      <c r="F237">
        <f>(D237+E237)/2</f>
        <v>292</v>
      </c>
      <c r="G237" s="1">
        <f>(D237-E237)/F237</f>
        <v>0.1506849315068493</v>
      </c>
    </row>
    <row r="238" spans="1:7" ht="12.75">
      <c r="A238" t="s">
        <v>5</v>
      </c>
      <c r="B238" t="s">
        <v>3</v>
      </c>
      <c r="C238">
        <v>12</v>
      </c>
      <c r="D238">
        <v>205</v>
      </c>
      <c r="E238">
        <v>176</v>
      </c>
      <c r="F238">
        <f>(D238+E238)/2</f>
        <v>190.5</v>
      </c>
      <c r="G238" s="1">
        <f>(D238-E238)/F238</f>
        <v>0.15223097112860892</v>
      </c>
    </row>
    <row r="239" spans="1:7" ht="12.75">
      <c r="A239" t="s">
        <v>5</v>
      </c>
      <c r="B239" t="s">
        <v>3</v>
      </c>
      <c r="C239">
        <v>27</v>
      </c>
      <c r="D239">
        <v>381</v>
      </c>
      <c r="E239">
        <v>327</v>
      </c>
      <c r="F239">
        <f>(D239+E239)/2</f>
        <v>354</v>
      </c>
      <c r="G239" s="1">
        <f>(D239-E239)/F239</f>
        <v>0.15254237288135594</v>
      </c>
    </row>
    <row r="240" spans="1:7" ht="12.75">
      <c r="A240" t="s">
        <v>5</v>
      </c>
      <c r="B240" t="s">
        <v>3</v>
      </c>
      <c r="C240">
        <v>14</v>
      </c>
      <c r="D240">
        <v>323</v>
      </c>
      <c r="E240">
        <v>277</v>
      </c>
      <c r="F240">
        <f>(D240+E240)/2</f>
        <v>300</v>
      </c>
      <c r="G240" s="1">
        <f>(D240-E240)/F240</f>
        <v>0.15333333333333332</v>
      </c>
    </row>
    <row r="241" spans="1:7" ht="12.75">
      <c r="A241" t="s">
        <v>6</v>
      </c>
      <c r="B241" t="s">
        <v>3</v>
      </c>
      <c r="C241">
        <v>15</v>
      </c>
      <c r="D241">
        <v>219</v>
      </c>
      <c r="E241">
        <v>187</v>
      </c>
      <c r="F241">
        <f>(D241+E241)/2</f>
        <v>203</v>
      </c>
      <c r="G241" s="1">
        <f>(D241-E241)/F241</f>
        <v>0.15763546798029557</v>
      </c>
    </row>
    <row r="242" spans="1:7" ht="12.75">
      <c r="A242" t="s">
        <v>6</v>
      </c>
      <c r="B242" t="s">
        <v>3</v>
      </c>
      <c r="C242">
        <v>15</v>
      </c>
      <c r="D242">
        <v>171</v>
      </c>
      <c r="E242">
        <v>146</v>
      </c>
      <c r="F242">
        <f>(D242+E242)/2</f>
        <v>158.5</v>
      </c>
      <c r="G242" s="1">
        <f>(D242-E242)/F242</f>
        <v>0.15772870662460567</v>
      </c>
    </row>
    <row r="243" spans="1:7" ht="12.75">
      <c r="A243" t="s">
        <v>5</v>
      </c>
      <c r="B243" t="s">
        <v>3</v>
      </c>
      <c r="C243">
        <v>14</v>
      </c>
      <c r="D243">
        <v>231</v>
      </c>
      <c r="E243">
        <v>197</v>
      </c>
      <c r="F243">
        <f>(D243+E243)/2</f>
        <v>214</v>
      </c>
      <c r="G243" s="1">
        <f>(D243-E243)/F243</f>
        <v>0.1588785046728972</v>
      </c>
    </row>
    <row r="244" spans="1:7" ht="12.75">
      <c r="A244" t="s">
        <v>6</v>
      </c>
      <c r="B244" t="s">
        <v>3</v>
      </c>
      <c r="C244">
        <v>10</v>
      </c>
      <c r="D244">
        <v>129</v>
      </c>
      <c r="E244">
        <v>110</v>
      </c>
      <c r="F244">
        <f>(D244+E244)/2</f>
        <v>119.5</v>
      </c>
      <c r="G244" s="1">
        <f>(D244-E244)/F244</f>
        <v>0.1589958158995816</v>
      </c>
    </row>
    <row r="245" spans="1:7" ht="12.75">
      <c r="A245" t="s">
        <v>5</v>
      </c>
      <c r="B245" t="s">
        <v>3</v>
      </c>
      <c r="C245">
        <v>13</v>
      </c>
      <c r="D245">
        <v>249</v>
      </c>
      <c r="E245">
        <v>212</v>
      </c>
      <c r="F245">
        <f>(D245+E245)/2</f>
        <v>230.5</v>
      </c>
      <c r="G245" s="1">
        <f>(D245-E245)/F245</f>
        <v>0.16052060737527116</v>
      </c>
    </row>
    <row r="246" spans="1:7" ht="12.75">
      <c r="A246" t="s">
        <v>5</v>
      </c>
      <c r="B246" t="s">
        <v>3</v>
      </c>
      <c r="C246">
        <v>14</v>
      </c>
      <c r="D246">
        <v>167</v>
      </c>
      <c r="E246">
        <v>142</v>
      </c>
      <c r="F246">
        <f>(D246+E246)/2</f>
        <v>154.5</v>
      </c>
      <c r="G246" s="1">
        <f>(D246-E246)/F246</f>
        <v>0.16181229773462782</v>
      </c>
    </row>
    <row r="247" spans="1:7" ht="12.75">
      <c r="A247" t="s">
        <v>6</v>
      </c>
      <c r="B247" t="s">
        <v>3</v>
      </c>
      <c r="C247">
        <v>50</v>
      </c>
      <c r="D247">
        <v>250</v>
      </c>
      <c r="E247">
        <v>212</v>
      </c>
      <c r="F247">
        <f>(D247+E247)/2</f>
        <v>231</v>
      </c>
      <c r="G247" s="1">
        <f>(D247-E247)/F247</f>
        <v>0.1645021645021645</v>
      </c>
    </row>
    <row r="248" spans="1:7" ht="12.75">
      <c r="A248" t="s">
        <v>6</v>
      </c>
      <c r="B248" t="s">
        <v>3</v>
      </c>
      <c r="C248">
        <v>14</v>
      </c>
      <c r="D248">
        <v>181</v>
      </c>
      <c r="E248">
        <v>153</v>
      </c>
      <c r="F248">
        <f>(D248+E248)/2</f>
        <v>167</v>
      </c>
      <c r="G248" s="1">
        <f>(D248-E248)/F248</f>
        <v>0.16766467065868262</v>
      </c>
    </row>
    <row r="249" spans="1:7" ht="12.75">
      <c r="A249" t="s">
        <v>5</v>
      </c>
      <c r="B249" t="s">
        <v>3</v>
      </c>
      <c r="C249">
        <v>15</v>
      </c>
      <c r="D249">
        <v>245</v>
      </c>
      <c r="E249">
        <v>207</v>
      </c>
      <c r="F249">
        <f>(D249+E249)/2</f>
        <v>226</v>
      </c>
      <c r="G249" s="1">
        <f>(D249-E249)/F249</f>
        <v>0.168141592920354</v>
      </c>
    </row>
    <row r="250" spans="1:7" ht="12.75">
      <c r="A250" t="s">
        <v>5</v>
      </c>
      <c r="B250" t="s">
        <v>3</v>
      </c>
      <c r="C250">
        <v>31</v>
      </c>
      <c r="D250">
        <v>410</v>
      </c>
      <c r="E250">
        <v>346</v>
      </c>
      <c r="F250">
        <f>(D250+E250)/2</f>
        <v>378</v>
      </c>
      <c r="G250" s="1">
        <f>(D250-E250)/F250</f>
        <v>0.1693121693121693</v>
      </c>
    </row>
    <row r="251" spans="1:7" ht="12.75">
      <c r="A251" t="s">
        <v>6</v>
      </c>
      <c r="B251" t="s">
        <v>3</v>
      </c>
      <c r="C251">
        <v>14</v>
      </c>
      <c r="D251">
        <v>179</v>
      </c>
      <c r="E251">
        <v>151</v>
      </c>
      <c r="F251">
        <f>(D251+E251)/2</f>
        <v>165</v>
      </c>
      <c r="G251" s="1">
        <f>(D251-E251)/F251</f>
        <v>0.1696969696969697</v>
      </c>
    </row>
    <row r="252" spans="1:7" ht="12.75">
      <c r="A252" t="s">
        <v>5</v>
      </c>
      <c r="B252" t="s">
        <v>3</v>
      </c>
      <c r="C252">
        <v>11</v>
      </c>
      <c r="D252">
        <v>100</v>
      </c>
      <c r="E252">
        <v>84</v>
      </c>
      <c r="F252">
        <f>(D252+E252)/2</f>
        <v>92</v>
      </c>
      <c r="G252" s="1">
        <f>(D252-E252)/F252</f>
        <v>0.17391304347826086</v>
      </c>
    </row>
    <row r="253" spans="1:7" ht="12.75">
      <c r="A253" t="s">
        <v>6</v>
      </c>
      <c r="B253" t="s">
        <v>3</v>
      </c>
      <c r="C253">
        <v>12</v>
      </c>
      <c r="D253">
        <v>212</v>
      </c>
      <c r="E253">
        <v>178</v>
      </c>
      <c r="F253">
        <f>(D253+E253)/2</f>
        <v>195</v>
      </c>
      <c r="G253" s="1">
        <f>(D253-E253)/F253</f>
        <v>0.17435897435897435</v>
      </c>
    </row>
    <row r="254" spans="1:7" ht="12.75">
      <c r="A254" t="s">
        <v>6</v>
      </c>
      <c r="B254" t="s">
        <v>3</v>
      </c>
      <c r="C254">
        <v>16</v>
      </c>
      <c r="D254">
        <v>218</v>
      </c>
      <c r="E254">
        <v>183</v>
      </c>
      <c r="F254">
        <f>(D254+E254)/2</f>
        <v>200.5</v>
      </c>
      <c r="G254" s="1">
        <f>(D254-E254)/F254</f>
        <v>0.1745635910224439</v>
      </c>
    </row>
    <row r="255" spans="1:7" ht="12.75">
      <c r="A255" t="s">
        <v>5</v>
      </c>
      <c r="B255" t="s">
        <v>3</v>
      </c>
      <c r="C255">
        <v>16</v>
      </c>
      <c r="D255">
        <v>217</v>
      </c>
      <c r="E255">
        <v>182</v>
      </c>
      <c r="F255">
        <f>(D255+E255)/2</f>
        <v>199.5</v>
      </c>
      <c r="G255" s="1">
        <f>(D255-E255)/F255</f>
        <v>0.17543859649122806</v>
      </c>
    </row>
    <row r="256" spans="1:7" ht="12.75">
      <c r="A256" t="s">
        <v>5</v>
      </c>
      <c r="B256" t="s">
        <v>3</v>
      </c>
      <c r="C256">
        <v>14</v>
      </c>
      <c r="D256">
        <v>192</v>
      </c>
      <c r="E256">
        <v>161</v>
      </c>
      <c r="F256">
        <f>(D256+E256)/2</f>
        <v>176.5</v>
      </c>
      <c r="G256" s="1">
        <f>(D256-E256)/F256</f>
        <v>0.17563739376770537</v>
      </c>
    </row>
    <row r="257" spans="1:7" ht="12.75">
      <c r="A257" t="s">
        <v>5</v>
      </c>
      <c r="B257" t="s">
        <v>3</v>
      </c>
      <c r="C257">
        <v>15</v>
      </c>
      <c r="D257">
        <v>183</v>
      </c>
      <c r="E257">
        <v>153</v>
      </c>
      <c r="F257">
        <f>(D257+E257)/2</f>
        <v>168</v>
      </c>
      <c r="G257" s="1">
        <f>(D257-E257)/F257</f>
        <v>0.17857142857142858</v>
      </c>
    </row>
    <row r="258" spans="1:7" ht="12.75">
      <c r="A258" t="s">
        <v>5</v>
      </c>
      <c r="B258" t="s">
        <v>3</v>
      </c>
      <c r="C258">
        <v>16</v>
      </c>
      <c r="D258">
        <v>283</v>
      </c>
      <c r="E258">
        <v>236</v>
      </c>
      <c r="F258">
        <f>(D258+E258)/2</f>
        <v>259.5</v>
      </c>
      <c r="G258" s="1">
        <f>(D258-E258)/F258</f>
        <v>0.1811175337186898</v>
      </c>
    </row>
    <row r="259" spans="1:7" ht="12.75">
      <c r="A259" t="s">
        <v>5</v>
      </c>
      <c r="B259" t="s">
        <v>3</v>
      </c>
      <c r="C259">
        <v>12</v>
      </c>
      <c r="D259">
        <v>204</v>
      </c>
      <c r="E259">
        <v>170</v>
      </c>
      <c r="F259">
        <f>(D259+E259)/2</f>
        <v>187</v>
      </c>
      <c r="G259" s="1">
        <f>(D259-E259)/F259</f>
        <v>0.18181818181818182</v>
      </c>
    </row>
    <row r="260" spans="1:7" ht="12.75">
      <c r="A260" t="s">
        <v>6</v>
      </c>
      <c r="B260" t="s">
        <v>3</v>
      </c>
      <c r="C260">
        <v>15</v>
      </c>
      <c r="D260">
        <v>221</v>
      </c>
      <c r="E260">
        <v>184</v>
      </c>
      <c r="F260">
        <f>(D260+E260)/2</f>
        <v>202.5</v>
      </c>
      <c r="G260" s="1">
        <f>(D260-E260)/F260</f>
        <v>0.18271604938271604</v>
      </c>
    </row>
    <row r="261" spans="1:7" ht="12.75">
      <c r="A261" t="s">
        <v>6</v>
      </c>
      <c r="B261" t="s">
        <v>3</v>
      </c>
      <c r="C261">
        <v>15</v>
      </c>
      <c r="D261">
        <v>202</v>
      </c>
      <c r="E261">
        <v>168</v>
      </c>
      <c r="F261">
        <f>(D261+E261)/2</f>
        <v>185</v>
      </c>
      <c r="G261" s="1">
        <f>(D261-E261)/F261</f>
        <v>0.1837837837837838</v>
      </c>
    </row>
    <row r="262" spans="1:7" ht="12.75">
      <c r="A262" t="s">
        <v>6</v>
      </c>
      <c r="B262" t="s">
        <v>3</v>
      </c>
      <c r="C262">
        <v>12</v>
      </c>
      <c r="D262">
        <v>201</v>
      </c>
      <c r="E262">
        <v>167</v>
      </c>
      <c r="F262">
        <f>(D262+E262)/2</f>
        <v>184</v>
      </c>
      <c r="G262" s="1">
        <f>(D262-E262)/F262</f>
        <v>0.18478260869565216</v>
      </c>
    </row>
    <row r="263" spans="1:7" ht="12.75">
      <c r="A263" t="s">
        <v>6</v>
      </c>
      <c r="B263" t="s">
        <v>3</v>
      </c>
      <c r="C263">
        <v>12</v>
      </c>
      <c r="D263">
        <v>100</v>
      </c>
      <c r="E263">
        <v>83</v>
      </c>
      <c r="F263">
        <f>(D263+E263)/2</f>
        <v>91.5</v>
      </c>
      <c r="G263" s="1">
        <f>(D263-E263)/F263</f>
        <v>0.18579234972677597</v>
      </c>
    </row>
    <row r="264" spans="1:7" ht="12.75">
      <c r="A264" t="s">
        <v>5</v>
      </c>
      <c r="B264" t="s">
        <v>3</v>
      </c>
      <c r="C264">
        <v>14</v>
      </c>
      <c r="D264">
        <v>181</v>
      </c>
      <c r="E264">
        <v>150</v>
      </c>
      <c r="F264">
        <f>(D264+E264)/2</f>
        <v>165.5</v>
      </c>
      <c r="G264" s="1">
        <f>(D264-E264)/F264</f>
        <v>0.18731117824773413</v>
      </c>
    </row>
    <row r="265" spans="1:7" ht="12.75">
      <c r="A265" t="s">
        <v>5</v>
      </c>
      <c r="B265" t="s">
        <v>3</v>
      </c>
      <c r="C265">
        <v>25</v>
      </c>
      <c r="D265">
        <v>290</v>
      </c>
      <c r="E265">
        <v>240</v>
      </c>
      <c r="F265">
        <f>(D265+E265)/2</f>
        <v>265</v>
      </c>
      <c r="G265" s="1">
        <f>(D265-E265)/F265</f>
        <v>0.18867924528301888</v>
      </c>
    </row>
    <row r="266" spans="1:7" ht="12.75">
      <c r="A266" t="s">
        <v>6</v>
      </c>
      <c r="B266" t="s">
        <v>3</v>
      </c>
      <c r="C266">
        <v>14</v>
      </c>
      <c r="D266">
        <v>184</v>
      </c>
      <c r="E266">
        <v>152</v>
      </c>
      <c r="F266">
        <f>(D266+E266)/2</f>
        <v>168</v>
      </c>
      <c r="G266" s="1">
        <f>(D266-E266)/F266</f>
        <v>0.19047619047619047</v>
      </c>
    </row>
    <row r="267" spans="1:7" ht="12.75">
      <c r="A267" t="s">
        <v>6</v>
      </c>
      <c r="B267" t="s">
        <v>3</v>
      </c>
      <c r="C267">
        <v>15</v>
      </c>
      <c r="D267">
        <v>189</v>
      </c>
      <c r="E267">
        <v>156</v>
      </c>
      <c r="F267">
        <f>(D267+E267)/2</f>
        <v>172.5</v>
      </c>
      <c r="G267" s="1">
        <f>(D267-E267)/F267</f>
        <v>0.19130434782608696</v>
      </c>
    </row>
    <row r="268" spans="1:7" ht="12.75">
      <c r="A268" t="s">
        <v>5</v>
      </c>
      <c r="B268" t="s">
        <v>3</v>
      </c>
      <c r="C268">
        <v>11</v>
      </c>
      <c r="D268">
        <v>97</v>
      </c>
      <c r="E268">
        <v>80</v>
      </c>
      <c r="F268">
        <f>(D268+E268)/2</f>
        <v>88.5</v>
      </c>
      <c r="G268" s="1">
        <f>(D268-E268)/F268</f>
        <v>0.192090395480226</v>
      </c>
    </row>
    <row r="269" spans="1:7" ht="12.75">
      <c r="A269" t="s">
        <v>5</v>
      </c>
      <c r="B269" t="s">
        <v>3</v>
      </c>
      <c r="C269">
        <v>23</v>
      </c>
      <c r="D269">
        <v>427</v>
      </c>
      <c r="E269">
        <v>352</v>
      </c>
      <c r="F269">
        <f>(D269+E269)/2</f>
        <v>389.5</v>
      </c>
      <c r="G269" s="1">
        <f>(D269-E269)/F269</f>
        <v>0.1925545571245186</v>
      </c>
    </row>
    <row r="270" spans="1:7" ht="12.75">
      <c r="A270" t="s">
        <v>6</v>
      </c>
      <c r="B270" t="s">
        <v>3</v>
      </c>
      <c r="C270">
        <v>9</v>
      </c>
      <c r="D270">
        <v>100</v>
      </c>
      <c r="E270">
        <v>82</v>
      </c>
      <c r="F270">
        <f>(D270+E270)/2</f>
        <v>91</v>
      </c>
      <c r="G270" s="1">
        <f>(D270-E270)/F270</f>
        <v>0.1978021978021978</v>
      </c>
    </row>
    <row r="271" spans="1:7" ht="12.75">
      <c r="A271" t="s">
        <v>6</v>
      </c>
      <c r="B271" t="s">
        <v>3</v>
      </c>
      <c r="C271">
        <v>18</v>
      </c>
      <c r="D271">
        <v>296</v>
      </c>
      <c r="E271">
        <v>242</v>
      </c>
      <c r="F271">
        <f>(D271+E271)/2</f>
        <v>269</v>
      </c>
      <c r="G271" s="1">
        <f>(D271-E271)/F271</f>
        <v>0.20074349442379183</v>
      </c>
    </row>
    <row r="272" spans="1:7" ht="12.75">
      <c r="A272" t="s">
        <v>5</v>
      </c>
      <c r="B272" t="s">
        <v>3</v>
      </c>
      <c r="C272">
        <v>12</v>
      </c>
      <c r="D272">
        <v>180</v>
      </c>
      <c r="E272">
        <v>147</v>
      </c>
      <c r="F272">
        <f>(D272+E272)/2</f>
        <v>163.5</v>
      </c>
      <c r="G272" s="1">
        <f>(D272-E272)/F272</f>
        <v>0.2018348623853211</v>
      </c>
    </row>
    <row r="273" spans="1:7" ht="12.75">
      <c r="A273" t="s">
        <v>6</v>
      </c>
      <c r="B273" t="s">
        <v>3</v>
      </c>
      <c r="C273">
        <v>13</v>
      </c>
      <c r="D273">
        <v>222</v>
      </c>
      <c r="E273">
        <v>181</v>
      </c>
      <c r="F273">
        <f>(D273+E273)/2</f>
        <v>201.5</v>
      </c>
      <c r="G273" s="1">
        <f>(D273-E273)/F273</f>
        <v>0.20347394540942929</v>
      </c>
    </row>
    <row r="274" spans="1:7" ht="12.75">
      <c r="A274" t="s">
        <v>6</v>
      </c>
      <c r="B274" t="s">
        <v>3</v>
      </c>
      <c r="C274">
        <v>11</v>
      </c>
      <c r="D274">
        <v>157</v>
      </c>
      <c r="E274">
        <v>128</v>
      </c>
      <c r="F274">
        <f>(D274+E274)/2</f>
        <v>142.5</v>
      </c>
      <c r="G274" s="1">
        <f>(D274-E274)/F274</f>
        <v>0.20350877192982456</v>
      </c>
    </row>
    <row r="275" spans="1:7" ht="12.75">
      <c r="A275" t="s">
        <v>5</v>
      </c>
      <c r="B275" t="s">
        <v>3</v>
      </c>
      <c r="C275">
        <v>15</v>
      </c>
      <c r="D275">
        <v>281</v>
      </c>
      <c r="E275">
        <v>228</v>
      </c>
      <c r="F275">
        <f>(D275+E275)/2</f>
        <v>254.5</v>
      </c>
      <c r="G275" s="1">
        <f>(D275-E275)/F275</f>
        <v>0.2082514734774067</v>
      </c>
    </row>
    <row r="276" spans="1:7" ht="12.75">
      <c r="A276" t="s">
        <v>5</v>
      </c>
      <c r="B276" t="s">
        <v>3</v>
      </c>
      <c r="C276">
        <v>11</v>
      </c>
      <c r="D276">
        <v>153</v>
      </c>
      <c r="E276">
        <v>124</v>
      </c>
      <c r="F276">
        <f>(D276+E276)/2</f>
        <v>138.5</v>
      </c>
      <c r="G276" s="1">
        <f>(D276-E276)/F276</f>
        <v>0.20938628158844766</v>
      </c>
    </row>
    <row r="277" spans="1:7" ht="12.75">
      <c r="A277" t="s">
        <v>6</v>
      </c>
      <c r="B277" t="s">
        <v>3</v>
      </c>
      <c r="C277">
        <v>13</v>
      </c>
      <c r="D277">
        <v>126</v>
      </c>
      <c r="E277">
        <v>102</v>
      </c>
      <c r="F277">
        <f>(D277+E277)/2</f>
        <v>114</v>
      </c>
      <c r="G277" s="1">
        <f>(D277-E277)/F277</f>
        <v>0.21052631578947367</v>
      </c>
    </row>
    <row r="278" spans="1:7" ht="12.75">
      <c r="A278" t="s">
        <v>5</v>
      </c>
      <c r="B278" t="s">
        <v>3</v>
      </c>
      <c r="C278">
        <v>12</v>
      </c>
      <c r="D278">
        <v>131</v>
      </c>
      <c r="E278">
        <v>106</v>
      </c>
      <c r="F278">
        <f>(D278+E278)/2</f>
        <v>118.5</v>
      </c>
      <c r="G278" s="1">
        <f>(D278-E278)/F278</f>
        <v>0.2109704641350211</v>
      </c>
    </row>
    <row r="279" spans="1:7" ht="12.75">
      <c r="A279" t="s">
        <v>6</v>
      </c>
      <c r="B279" t="s">
        <v>3</v>
      </c>
      <c r="C279">
        <v>12</v>
      </c>
      <c r="D279">
        <v>221</v>
      </c>
      <c r="E279">
        <v>178</v>
      </c>
      <c r="F279">
        <f>(D279+E279)/2</f>
        <v>199.5</v>
      </c>
      <c r="G279" s="1">
        <f>(D279-E279)/F279</f>
        <v>0.21553884711779447</v>
      </c>
    </row>
    <row r="280" spans="1:7" ht="12.75">
      <c r="A280" t="s">
        <v>5</v>
      </c>
      <c r="B280" t="s">
        <v>3</v>
      </c>
      <c r="C280">
        <v>10</v>
      </c>
      <c r="D280">
        <v>128</v>
      </c>
      <c r="E280">
        <v>103</v>
      </c>
      <c r="F280">
        <f>(D280+E280)/2</f>
        <v>115.5</v>
      </c>
      <c r="G280" s="1">
        <f>(D280-E280)/F280</f>
        <v>0.21645021645021645</v>
      </c>
    </row>
    <row r="281" spans="1:7" ht="12.75">
      <c r="A281" t="s">
        <v>6</v>
      </c>
      <c r="B281" t="s">
        <v>3</v>
      </c>
      <c r="C281">
        <v>15</v>
      </c>
      <c r="D281">
        <v>244</v>
      </c>
      <c r="E281">
        <v>196</v>
      </c>
      <c r="F281">
        <f>(D281+E281)/2</f>
        <v>220</v>
      </c>
      <c r="G281" s="1">
        <f>(D281-E281)/F281</f>
        <v>0.21818181818181817</v>
      </c>
    </row>
    <row r="282" spans="1:7" ht="12.75">
      <c r="A282" t="s">
        <v>5</v>
      </c>
      <c r="B282" t="s">
        <v>3</v>
      </c>
      <c r="C282">
        <v>55</v>
      </c>
      <c r="D282">
        <v>384</v>
      </c>
      <c r="E282">
        <v>308</v>
      </c>
      <c r="F282">
        <f>(D282+E282)/2</f>
        <v>346</v>
      </c>
      <c r="G282" s="1">
        <f>(D282-E282)/F282</f>
        <v>0.21965317919075145</v>
      </c>
    </row>
    <row r="283" spans="1:7" ht="12.75">
      <c r="A283" t="s">
        <v>5</v>
      </c>
      <c r="B283" t="s">
        <v>3</v>
      </c>
      <c r="C283">
        <v>14</v>
      </c>
      <c r="D283">
        <v>252</v>
      </c>
      <c r="E283">
        <v>202</v>
      </c>
      <c r="F283">
        <f>(D283+E283)/2</f>
        <v>227</v>
      </c>
      <c r="G283" s="1">
        <f>(D283-E283)/F283</f>
        <v>0.22026431718061673</v>
      </c>
    </row>
    <row r="284" spans="1:7" ht="12.75">
      <c r="A284" t="s">
        <v>5</v>
      </c>
      <c r="B284" t="s">
        <v>3</v>
      </c>
      <c r="C284">
        <v>15</v>
      </c>
      <c r="D284">
        <v>370</v>
      </c>
      <c r="E284">
        <v>296</v>
      </c>
      <c r="F284">
        <f>(D284+E284)/2</f>
        <v>333</v>
      </c>
      <c r="G284" s="1">
        <f>(D284-E284)/F284</f>
        <v>0.2222222222222222</v>
      </c>
    </row>
    <row r="285" spans="1:7" ht="12.75">
      <c r="A285" t="s">
        <v>5</v>
      </c>
      <c r="B285" t="s">
        <v>3</v>
      </c>
      <c r="C285">
        <v>14</v>
      </c>
      <c r="D285">
        <v>305</v>
      </c>
      <c r="E285">
        <v>243</v>
      </c>
      <c r="F285">
        <f>(D285+E285)/2</f>
        <v>274</v>
      </c>
      <c r="G285" s="1">
        <f>(D285-E285)/F285</f>
        <v>0.22627737226277372</v>
      </c>
    </row>
    <row r="286" spans="1:7" ht="12.75">
      <c r="A286" t="s">
        <v>6</v>
      </c>
      <c r="B286" t="s">
        <v>3</v>
      </c>
      <c r="C286">
        <v>32</v>
      </c>
      <c r="D286">
        <v>205</v>
      </c>
      <c r="E286">
        <v>163</v>
      </c>
      <c r="F286">
        <f>(D286+E286)/2</f>
        <v>184</v>
      </c>
      <c r="G286" s="1">
        <f>(D286-E286)/F286</f>
        <v>0.22826086956521738</v>
      </c>
    </row>
    <row r="287" spans="1:7" ht="12.75">
      <c r="A287" t="s">
        <v>6</v>
      </c>
      <c r="B287" t="s">
        <v>3</v>
      </c>
      <c r="C287">
        <v>12</v>
      </c>
      <c r="D287">
        <v>124</v>
      </c>
      <c r="E287">
        <v>98</v>
      </c>
      <c r="F287">
        <f>(D287+E287)/2</f>
        <v>111</v>
      </c>
      <c r="G287" s="1">
        <f>(D287-E287)/F287</f>
        <v>0.23423423423423423</v>
      </c>
    </row>
    <row r="288" spans="1:7" ht="12.75">
      <c r="A288" t="s">
        <v>5</v>
      </c>
      <c r="B288" t="s">
        <v>3</v>
      </c>
      <c r="C288">
        <v>57</v>
      </c>
      <c r="D288">
        <v>341</v>
      </c>
      <c r="E288">
        <v>268</v>
      </c>
      <c r="F288">
        <f>(D288+E288)/2</f>
        <v>304.5</v>
      </c>
      <c r="G288" s="1">
        <f>(D288-E288)/F288</f>
        <v>0.23973727422003285</v>
      </c>
    </row>
    <row r="289" spans="1:7" ht="12.75">
      <c r="A289" t="s">
        <v>6</v>
      </c>
      <c r="B289" t="s">
        <v>3</v>
      </c>
      <c r="C289">
        <v>12</v>
      </c>
      <c r="D289">
        <v>140</v>
      </c>
      <c r="E289">
        <v>110</v>
      </c>
      <c r="F289">
        <f>(D289+E289)/2</f>
        <v>125</v>
      </c>
      <c r="G289" s="1">
        <f>(D289-E289)/F289</f>
        <v>0.24</v>
      </c>
    </row>
    <row r="290" spans="1:7" ht="12.75">
      <c r="A290" t="s">
        <v>5</v>
      </c>
      <c r="B290" t="s">
        <v>3</v>
      </c>
      <c r="C290">
        <v>12</v>
      </c>
      <c r="D290">
        <v>204</v>
      </c>
      <c r="E290">
        <v>160</v>
      </c>
      <c r="F290">
        <f>(D290+E290)/2</f>
        <v>182</v>
      </c>
      <c r="G290" s="1">
        <f>(D290-E290)/F290</f>
        <v>0.24175824175824176</v>
      </c>
    </row>
    <row r="291" spans="1:7" ht="12.75">
      <c r="A291" t="s">
        <v>6</v>
      </c>
      <c r="B291" t="s">
        <v>3</v>
      </c>
      <c r="C291">
        <v>15</v>
      </c>
      <c r="D291">
        <v>198</v>
      </c>
      <c r="E291">
        <v>155</v>
      </c>
      <c r="F291">
        <f>(D291+E291)/2</f>
        <v>176.5</v>
      </c>
      <c r="G291" s="1">
        <f>(D291-E291)/F291</f>
        <v>0.24362606232294617</v>
      </c>
    </row>
    <row r="292" spans="1:7" ht="12.75">
      <c r="A292" t="s">
        <v>6</v>
      </c>
      <c r="B292" t="s">
        <v>3</v>
      </c>
      <c r="C292">
        <v>10</v>
      </c>
      <c r="D292">
        <v>138</v>
      </c>
      <c r="E292">
        <v>108</v>
      </c>
      <c r="F292">
        <f>(D292+E292)/2</f>
        <v>123</v>
      </c>
      <c r="G292" s="1">
        <f>(D292-E292)/F292</f>
        <v>0.24390243902439024</v>
      </c>
    </row>
    <row r="293" spans="1:7" ht="12.75">
      <c r="A293" t="s">
        <v>5</v>
      </c>
      <c r="B293" t="s">
        <v>3</v>
      </c>
      <c r="C293">
        <v>12</v>
      </c>
      <c r="D293">
        <v>188</v>
      </c>
      <c r="E293">
        <v>147</v>
      </c>
      <c r="F293">
        <f>(D293+E293)/2</f>
        <v>167.5</v>
      </c>
      <c r="G293" s="1">
        <f>(D293-E293)/F293</f>
        <v>0.24477611940298508</v>
      </c>
    </row>
    <row r="294" spans="1:7" ht="12.75">
      <c r="A294" t="s">
        <v>6</v>
      </c>
      <c r="B294" t="s">
        <v>3</v>
      </c>
      <c r="C294">
        <v>15</v>
      </c>
      <c r="D294">
        <v>191</v>
      </c>
      <c r="E294">
        <v>149</v>
      </c>
      <c r="F294">
        <f>(D294+E294)/2</f>
        <v>170</v>
      </c>
      <c r="G294" s="1">
        <f>(D294-E294)/F294</f>
        <v>0.24705882352941178</v>
      </c>
    </row>
    <row r="295" spans="1:7" ht="12.75">
      <c r="A295" t="s">
        <v>5</v>
      </c>
      <c r="B295" t="s">
        <v>3</v>
      </c>
      <c r="C295">
        <v>13</v>
      </c>
      <c r="D295">
        <v>245</v>
      </c>
      <c r="E295">
        <v>191</v>
      </c>
      <c r="F295">
        <f>(D295+E295)/2</f>
        <v>218</v>
      </c>
      <c r="G295" s="1">
        <f>(D295-E295)/F295</f>
        <v>0.24770642201834864</v>
      </c>
    </row>
    <row r="296" spans="1:7" ht="12.75">
      <c r="A296" t="s">
        <v>5</v>
      </c>
      <c r="B296" t="s">
        <v>3</v>
      </c>
      <c r="C296">
        <v>17</v>
      </c>
      <c r="D296">
        <v>361</v>
      </c>
      <c r="E296">
        <v>281</v>
      </c>
      <c r="F296">
        <f>(D296+E296)/2</f>
        <v>321</v>
      </c>
      <c r="G296" s="1">
        <f>(D296-E296)/F296</f>
        <v>0.24922118380062305</v>
      </c>
    </row>
    <row r="297" spans="1:7" ht="12.75">
      <c r="A297" t="s">
        <v>5</v>
      </c>
      <c r="B297" t="s">
        <v>3</v>
      </c>
      <c r="C297">
        <v>20</v>
      </c>
      <c r="D297">
        <v>479</v>
      </c>
      <c r="E297">
        <v>372</v>
      </c>
      <c r="F297">
        <f>(D297+E297)/2</f>
        <v>425.5</v>
      </c>
      <c r="G297" s="1">
        <f>(D297-E297)/F297</f>
        <v>0.25146886016451236</v>
      </c>
    </row>
    <row r="298" spans="1:7" ht="12.75">
      <c r="A298" t="s">
        <v>5</v>
      </c>
      <c r="B298" t="s">
        <v>3</v>
      </c>
      <c r="C298">
        <v>16</v>
      </c>
      <c r="D298">
        <v>352</v>
      </c>
      <c r="E298">
        <v>271</v>
      </c>
      <c r="F298">
        <f>(D298+E298)/2</f>
        <v>311.5</v>
      </c>
      <c r="G298" s="1">
        <f>(D298-E298)/F298</f>
        <v>0.26003210272873195</v>
      </c>
    </row>
    <row r="299" spans="1:7" ht="12.75">
      <c r="A299" t="s">
        <v>5</v>
      </c>
      <c r="B299" t="s">
        <v>3</v>
      </c>
      <c r="C299">
        <v>12</v>
      </c>
      <c r="D299">
        <v>236</v>
      </c>
      <c r="E299">
        <v>181</v>
      </c>
      <c r="F299">
        <f>(D299+E299)/2</f>
        <v>208.5</v>
      </c>
      <c r="G299" s="1">
        <f>(D299-E299)/F299</f>
        <v>0.2637889688249401</v>
      </c>
    </row>
    <row r="300" spans="1:7" ht="12.75">
      <c r="A300" t="s">
        <v>6</v>
      </c>
      <c r="B300" t="s">
        <v>3</v>
      </c>
      <c r="C300">
        <v>14</v>
      </c>
      <c r="D300">
        <v>195</v>
      </c>
      <c r="E300">
        <v>147</v>
      </c>
      <c r="F300">
        <f>(D300+E300)/2</f>
        <v>171</v>
      </c>
      <c r="G300" s="1">
        <f>(D300-E300)/F300</f>
        <v>0.2807017543859649</v>
      </c>
    </row>
    <row r="301" spans="1:7" ht="12.75">
      <c r="A301" t="s">
        <v>5</v>
      </c>
      <c r="B301" t="s">
        <v>3</v>
      </c>
      <c r="C301">
        <v>15</v>
      </c>
      <c r="D301">
        <v>360</v>
      </c>
      <c r="E301">
        <v>268</v>
      </c>
      <c r="F301">
        <f>(D301+E301)/2</f>
        <v>314</v>
      </c>
      <c r="G301" s="1">
        <f>(D301-E301)/F301</f>
        <v>0.2929936305732484</v>
      </c>
    </row>
    <row r="302" spans="1:7" ht="12.75">
      <c r="A302" t="s">
        <v>6</v>
      </c>
      <c r="B302" t="s">
        <v>3</v>
      </c>
      <c r="C302">
        <v>26</v>
      </c>
      <c r="D302">
        <v>202</v>
      </c>
      <c r="E302">
        <v>150</v>
      </c>
      <c r="F302">
        <f>(D302+E302)/2</f>
        <v>176</v>
      </c>
      <c r="G302" s="1">
        <f>(D302-E302)/F302</f>
        <v>0.29545454545454547</v>
      </c>
    </row>
    <row r="303" spans="1:7" ht="12.75">
      <c r="A303" t="s">
        <v>6</v>
      </c>
      <c r="B303" t="s">
        <v>3</v>
      </c>
      <c r="C303">
        <v>15</v>
      </c>
      <c r="D303">
        <v>202</v>
      </c>
      <c r="E303">
        <v>150</v>
      </c>
      <c r="F303">
        <f>(D303+E303)/2</f>
        <v>176</v>
      </c>
      <c r="G303" s="1">
        <f>(D303-E303)/F303</f>
        <v>0.29545454545454547</v>
      </c>
    </row>
    <row r="304" spans="1:7" ht="12.75">
      <c r="A304" t="s">
        <v>5</v>
      </c>
      <c r="B304" t="s">
        <v>3</v>
      </c>
      <c r="C304">
        <v>12</v>
      </c>
      <c r="D304">
        <v>164</v>
      </c>
      <c r="E304">
        <v>121</v>
      </c>
      <c r="F304">
        <f>(D304+E304)/2</f>
        <v>142.5</v>
      </c>
      <c r="G304" s="1">
        <f>(D304-E304)/F304</f>
        <v>0.3017543859649123</v>
      </c>
    </row>
    <row r="305" spans="1:7" ht="12.75">
      <c r="A305" t="s">
        <v>6</v>
      </c>
      <c r="B305" t="s">
        <v>3</v>
      </c>
      <c r="C305">
        <v>11</v>
      </c>
      <c r="D305">
        <v>140</v>
      </c>
      <c r="E305">
        <v>97</v>
      </c>
      <c r="F305">
        <f>(D305+E305)/2</f>
        <v>118.5</v>
      </c>
      <c r="G305" s="1">
        <f>(D305-E305)/F305</f>
        <v>0.3628691983122363</v>
      </c>
    </row>
    <row r="306" spans="1:7" ht="12.75">
      <c r="A306" t="s">
        <v>6</v>
      </c>
      <c r="B306" t="s">
        <v>3</v>
      </c>
      <c r="C306">
        <v>11</v>
      </c>
      <c r="D306">
        <v>214</v>
      </c>
      <c r="E306">
        <v>148</v>
      </c>
      <c r="F306">
        <f>(D306+E306)/2</f>
        <v>181</v>
      </c>
      <c r="G306" s="1">
        <f>(D306-E306)/F306</f>
        <v>0.36464088397790057</v>
      </c>
    </row>
    <row r="307" spans="1:7" ht="12.75">
      <c r="A307" t="s">
        <v>6</v>
      </c>
      <c r="B307" t="s">
        <v>3</v>
      </c>
      <c r="C307">
        <v>15</v>
      </c>
      <c r="D307">
        <v>218</v>
      </c>
      <c r="E307">
        <v>147</v>
      </c>
      <c r="F307">
        <f>(D307+E307)/2</f>
        <v>182.5</v>
      </c>
      <c r="G307" s="1">
        <f>(D307-E307)/F307</f>
        <v>0.38904109589041097</v>
      </c>
    </row>
    <row r="308" spans="1:7" ht="12.75">
      <c r="A308" t="s">
        <v>5</v>
      </c>
      <c r="B308" t="s">
        <v>3</v>
      </c>
      <c r="C308">
        <v>10</v>
      </c>
      <c r="D308">
        <v>220</v>
      </c>
      <c r="E308">
        <v>146</v>
      </c>
      <c r="F308">
        <f>(D308+E308)/2</f>
        <v>183</v>
      </c>
      <c r="G308" s="1">
        <f>(D308-E308)/F308</f>
        <v>0.40437158469945356</v>
      </c>
    </row>
    <row r="309" spans="1:7" ht="12.75">
      <c r="A309" t="s">
        <v>5</v>
      </c>
      <c r="B309" t="s">
        <v>3</v>
      </c>
      <c r="C309">
        <v>14</v>
      </c>
      <c r="D309">
        <v>294</v>
      </c>
      <c r="E309">
        <v>180</v>
      </c>
      <c r="F309">
        <f>(D309+E309)/2</f>
        <v>237</v>
      </c>
      <c r="G309" s="1">
        <f>(D309-E309)/F309</f>
        <v>0.4810126582278481</v>
      </c>
    </row>
    <row r="310" spans="1:7" ht="12.75">
      <c r="A310" t="s">
        <v>5</v>
      </c>
      <c r="B310" t="s">
        <v>3</v>
      </c>
      <c r="C310">
        <v>12</v>
      </c>
      <c r="D310">
        <v>218</v>
      </c>
      <c r="E310">
        <v>133</v>
      </c>
      <c r="F310">
        <f>(D310+E310)/2</f>
        <v>175.5</v>
      </c>
      <c r="G310" s="1">
        <f>(D310-E310)/F310</f>
        <v>0.4843304843304843</v>
      </c>
    </row>
    <row r="311" spans="1:7" ht="12.75">
      <c r="A311" t="s">
        <v>6</v>
      </c>
      <c r="B311" t="s">
        <v>3</v>
      </c>
      <c r="C311">
        <v>66</v>
      </c>
      <c r="D311">
        <v>207</v>
      </c>
      <c r="E311">
        <v>126</v>
      </c>
      <c r="F311">
        <f>(D311+E311)/2</f>
        <v>166.5</v>
      </c>
      <c r="G311" s="1">
        <f>(D311-E311)/F311</f>
        <v>0.4864864864864865</v>
      </c>
    </row>
    <row r="312" spans="1:7" ht="12.75">
      <c r="A312" t="s">
        <v>5</v>
      </c>
      <c r="B312" t="s">
        <v>3</v>
      </c>
      <c r="C312">
        <v>15</v>
      </c>
      <c r="D312">
        <v>389</v>
      </c>
      <c r="E312">
        <v>232</v>
      </c>
      <c r="F312">
        <f>(D312+E312)/2</f>
        <v>310.5</v>
      </c>
      <c r="G312" s="1">
        <f>(D312-E312)/F312</f>
        <v>0.5056360708534622</v>
      </c>
    </row>
    <row r="313" spans="1:7" ht="12.75">
      <c r="A313" t="s">
        <v>6</v>
      </c>
      <c r="B313" t="s">
        <v>3</v>
      </c>
      <c r="C313">
        <v>11</v>
      </c>
      <c r="D313">
        <v>187</v>
      </c>
      <c r="E313">
        <v>108</v>
      </c>
      <c r="F313">
        <f>(D313+E313)/2</f>
        <v>147.5</v>
      </c>
      <c r="G313" s="1">
        <f>(D313-E313)/F313</f>
        <v>0.535593220338983</v>
      </c>
    </row>
    <row r="314" spans="1:7" ht="12.75">
      <c r="A314" t="s">
        <v>6</v>
      </c>
      <c r="B314" t="s">
        <v>3</v>
      </c>
      <c r="C314">
        <v>15</v>
      </c>
      <c r="D314">
        <v>188</v>
      </c>
      <c r="E314">
        <v>102</v>
      </c>
      <c r="F314">
        <f>(D314+E314)/2</f>
        <v>145</v>
      </c>
      <c r="G314" s="1">
        <f>(D314-E314)/F314</f>
        <v>0.593103448275862</v>
      </c>
    </row>
    <row r="315" spans="4:8" ht="12.75">
      <c r="D315" t="s">
        <v>13</v>
      </c>
      <c r="H315" t="s">
        <v>12</v>
      </c>
    </row>
    <row r="316" spans="3:8" ht="12.75">
      <c r="C316" t="s">
        <v>10</v>
      </c>
      <c r="D316">
        <f>COUNTIF($B$2:$B$314,"p")</f>
        <v>285</v>
      </c>
      <c r="E316" s="4">
        <f>D316/($D$316+$D$317+$D$318)</f>
        <v>0.9105431309904153</v>
      </c>
      <c r="F316">
        <f>SUMIF($B$2:$B$314,"p",$F$2:$F$314)/COUNTIF($B$2:$B$314,"p")</f>
        <v>199.49824561403508</v>
      </c>
      <c r="G316" s="1">
        <f>SUMIF($B$2:$B$314,"p",$G$2:$G$314)/COUNTIF($B$2:$B$314,"p")</f>
        <v>0.06346631750731241</v>
      </c>
      <c r="H316" s="1">
        <f>STDEVP(G30:G314)</f>
        <v>0.15214237891279306</v>
      </c>
    </row>
    <row r="317" spans="3:8" ht="12.75">
      <c r="C317" t="s">
        <v>9</v>
      </c>
      <c r="D317">
        <f>COUNTIF($B$2:$B$314,"l")</f>
        <v>23</v>
      </c>
      <c r="E317" s="4">
        <f>D317/($D$316+$D$317+$D$318)</f>
        <v>0.07348242811501597</v>
      </c>
      <c r="F317">
        <f>SUMIF($B$2:$B$314,"l",$F$2:$F$314)/COUNTIF($B$2:$B$314,"l")</f>
        <v>207.93478260869566</v>
      </c>
      <c r="G317" s="1">
        <f>SUMIF($B$2:$B$314,"l",$G$2:$G$314)/COUNTIF($B$2:$B$314,"l")</f>
        <v>-0.05986252236394606</v>
      </c>
      <c r="H317" s="1">
        <f>STDEVP(G2:G24)</f>
        <v>0.23363909983742276</v>
      </c>
    </row>
    <row r="318" spans="3:8" ht="12.75">
      <c r="C318" t="s">
        <v>11</v>
      </c>
      <c r="D318">
        <f>COUNTIF($B$2:$B$314,"o")</f>
        <v>5</v>
      </c>
      <c r="E318" s="4">
        <f>D318/($D$316+$D$317+$D$318)</f>
        <v>0.01597444089456869</v>
      </c>
      <c r="F318">
        <f>SUMIF($B$2:$B$314,"o",$F$2:$F$314)/COUNTIF($B$2:$B$314,"o")</f>
        <v>269</v>
      </c>
      <c r="G318" s="1">
        <f>SUMIF($B$2:$B$314,"o",$G$2:$G$314)/COUNTIF($B$2:$B$314,"o")</f>
        <v>0.013421065624321202</v>
      </c>
      <c r="H318" s="1">
        <f>STDEVP(G25:G29)</f>
        <v>0.08858637162375561</v>
      </c>
    </row>
    <row r="321" spans="3:4" ht="12.75">
      <c r="C321" t="s">
        <v>14</v>
      </c>
      <c r="D321">
        <f>D316+D317+D318</f>
        <v>313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KDF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jermar</cp:lastModifiedBy>
  <dcterms:created xsi:type="dcterms:W3CDTF">2010-05-31T10:38:30Z</dcterms:created>
  <dcterms:modified xsi:type="dcterms:W3CDTF">2010-06-01T13:10:35Z</dcterms:modified>
  <cp:category/>
  <cp:version/>
  <cp:contentType/>
  <cp:contentStatus/>
</cp:coreProperties>
</file>